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ayneH\Desktop\"/>
    </mc:Choice>
  </mc:AlternateContent>
  <bookViews>
    <workbookView xWindow="0" yWindow="0" windowWidth="28800" windowHeight="14235" tabRatio="500" firstSheet="3" activeTab="6"/>
  </bookViews>
  <sheets>
    <sheet name="Current Status Can Pharm School" sheetId="8" r:id="rId1"/>
    <sheet name="Canadian Pharm Scorecard" sheetId="9" r:id="rId2"/>
    <sheet name="History" sheetId="6" r:id="rId3"/>
    <sheet name="International Scorecard" sheetId="7" r:id="rId4"/>
    <sheet name="Pharm Tech Accreditation Status" sheetId="19" r:id="rId5"/>
    <sheet name="2015 Pharm Tech Scorecard" sheetId="18" r:id="rId6"/>
    <sheet name="2019 Pharm Tech Scorecard" sheetId="20" r:id="rId7"/>
    <sheet name="Sheet1" sheetId="21" r:id="rId8"/>
  </sheets>
  <externalReferences>
    <externalReference r:id="rId9"/>
    <externalReference r:id="rId10"/>
  </externalReferences>
  <definedNames>
    <definedName name="_xlnm._FilterDatabase" localSheetId="0" hidden="1">'Current Status Can Pharm School'!$A$2:$L$90</definedName>
    <definedName name="_xlnm._FilterDatabase" localSheetId="3" hidden="1">'International Scorecard'!$A$2:$L$81</definedName>
    <definedName name="priorité">[1]menus!$J$7:$J$9</definedName>
    <definedName name="statut">[1]menus!$G$7:$G$12</definedName>
    <definedName name="type">[1]menus!$B$7:$B$13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20" l="1"/>
  <c r="E46" i="20"/>
  <c r="F46" i="20"/>
  <c r="G46" i="20"/>
  <c r="D47" i="20"/>
  <c r="E47" i="20"/>
  <c r="F47" i="20"/>
  <c r="G47" i="20"/>
  <c r="D48" i="20"/>
  <c r="E48" i="20"/>
  <c r="F48" i="20"/>
  <c r="G48" i="20"/>
  <c r="H46" i="20"/>
  <c r="I46" i="20"/>
  <c r="J46" i="20"/>
  <c r="K46" i="20"/>
  <c r="L46" i="20"/>
  <c r="M46" i="20"/>
  <c r="N46" i="20"/>
  <c r="O46" i="20"/>
  <c r="P46" i="20"/>
  <c r="Q46" i="20"/>
  <c r="R46" i="20"/>
  <c r="H47" i="20"/>
  <c r="I47" i="20"/>
  <c r="J47" i="20"/>
  <c r="K47" i="20"/>
  <c r="L47" i="20"/>
  <c r="M47" i="20"/>
  <c r="N47" i="20"/>
  <c r="O47" i="20"/>
  <c r="P47" i="20"/>
  <c r="Q47" i="20"/>
  <c r="R47" i="20"/>
  <c r="H48" i="20"/>
  <c r="I48" i="20"/>
  <c r="J48" i="20"/>
  <c r="K48" i="20"/>
  <c r="L48" i="20"/>
  <c r="M48" i="20"/>
  <c r="N48" i="20"/>
  <c r="O48" i="20"/>
  <c r="P48" i="20"/>
  <c r="Q48" i="20"/>
  <c r="R48" i="20"/>
  <c r="S46" i="20"/>
  <c r="T46" i="20"/>
  <c r="U46" i="20"/>
  <c r="V46" i="20"/>
  <c r="W46" i="20"/>
  <c r="X46" i="20"/>
  <c r="Y46" i="20"/>
  <c r="Z46" i="20"/>
  <c r="AA46" i="20"/>
  <c r="S47" i="20"/>
  <c r="T47" i="20"/>
  <c r="U47" i="20"/>
  <c r="V47" i="20"/>
  <c r="W47" i="20"/>
  <c r="X47" i="20"/>
  <c r="Y47" i="20"/>
  <c r="Z47" i="20"/>
  <c r="AA47" i="20"/>
  <c r="S48" i="20"/>
  <c r="T48" i="20"/>
  <c r="U48" i="20"/>
  <c r="V48" i="20"/>
  <c r="W48" i="20"/>
  <c r="X48" i="20"/>
  <c r="Y48" i="20"/>
  <c r="Z48" i="20"/>
  <c r="AA48" i="20"/>
  <c r="AB46" i="20"/>
  <c r="AC46" i="20"/>
  <c r="AD46" i="20"/>
  <c r="AE46" i="20"/>
  <c r="AF46" i="20"/>
  <c r="AG46" i="20"/>
  <c r="AH46" i="20"/>
  <c r="AI46" i="20"/>
  <c r="AJ46" i="20"/>
  <c r="AK46" i="20"/>
  <c r="AB47" i="20"/>
  <c r="AC47" i="20"/>
  <c r="AD47" i="20"/>
  <c r="AE47" i="20"/>
  <c r="AF47" i="20"/>
  <c r="AG47" i="20"/>
  <c r="AH47" i="20"/>
  <c r="AI47" i="20"/>
  <c r="AJ47" i="20"/>
  <c r="AK47" i="20"/>
  <c r="AB48" i="20"/>
  <c r="AC48" i="20"/>
  <c r="AD48" i="20"/>
  <c r="AE48" i="20"/>
  <c r="AF48" i="20"/>
  <c r="AG48" i="20"/>
  <c r="AH48" i="20"/>
  <c r="AI48" i="20"/>
  <c r="AJ48" i="20"/>
  <c r="AK48" i="20"/>
  <c r="AL46" i="20"/>
  <c r="AM46" i="20"/>
  <c r="AN46" i="20"/>
  <c r="AO46" i="20"/>
  <c r="AP46" i="20"/>
  <c r="AL47" i="20"/>
  <c r="AM47" i="20"/>
  <c r="AN47" i="20"/>
  <c r="AO47" i="20"/>
  <c r="AP47" i="20"/>
  <c r="AL48" i="20"/>
  <c r="AM48" i="20"/>
  <c r="AN48" i="20"/>
  <c r="AO48" i="20"/>
  <c r="AP48" i="20"/>
  <c r="AR46" i="20"/>
  <c r="AR47" i="20"/>
  <c r="AR48" i="20"/>
  <c r="AQ48" i="20"/>
  <c r="AQ47" i="20"/>
  <c r="AQ46" i="20"/>
  <c r="AY21" i="18"/>
  <c r="AZ21" i="18"/>
  <c r="BA21" i="18"/>
  <c r="AN84" i="18"/>
  <c r="AO84" i="18"/>
  <c r="AP84" i="18"/>
  <c r="AQ84" i="18"/>
  <c r="AR84" i="18"/>
  <c r="AS84" i="18"/>
  <c r="AT84" i="18"/>
  <c r="AN85" i="18"/>
  <c r="AO85" i="18"/>
  <c r="AP85" i="18"/>
  <c r="AQ85" i="18"/>
  <c r="AR85" i="18"/>
  <c r="AS85" i="18"/>
  <c r="AT85" i="18"/>
  <c r="AN86" i="18"/>
  <c r="AO86" i="18"/>
  <c r="AP86" i="18"/>
  <c r="AQ86" i="18"/>
  <c r="AR86" i="18"/>
  <c r="AS86" i="18"/>
  <c r="AT86" i="18"/>
  <c r="P84" i="18"/>
  <c r="Q84" i="18"/>
  <c r="R84" i="18"/>
  <c r="S84" i="18"/>
  <c r="T84" i="18"/>
  <c r="U84" i="18"/>
  <c r="V84" i="18"/>
  <c r="W84" i="18"/>
  <c r="X84" i="18"/>
  <c r="Y84" i="18"/>
  <c r="Z84" i="18"/>
  <c r="AA84" i="18"/>
  <c r="AB84" i="18"/>
  <c r="AC84" i="18"/>
  <c r="AD84" i="18"/>
  <c r="AE84" i="18"/>
  <c r="AF84" i="18"/>
  <c r="AG84" i="18"/>
  <c r="AH84" i="18"/>
  <c r="AI84" i="18"/>
  <c r="AJ84" i="18"/>
  <c r="AK84" i="18"/>
  <c r="AL84" i="18"/>
  <c r="AM84" i="18"/>
  <c r="P85" i="18"/>
  <c r="Q85" i="18"/>
  <c r="R85" i="18"/>
  <c r="S85" i="18"/>
  <c r="T85" i="18"/>
  <c r="U85" i="18"/>
  <c r="V85" i="18"/>
  <c r="W85" i="18"/>
  <c r="X85" i="18"/>
  <c r="Y85" i="18"/>
  <c r="Z85" i="18"/>
  <c r="AA85" i="18"/>
  <c r="AB85" i="18"/>
  <c r="AC85" i="18"/>
  <c r="AD85" i="18"/>
  <c r="AE85" i="18"/>
  <c r="AF85" i="18"/>
  <c r="AG85" i="18"/>
  <c r="AH85" i="18"/>
  <c r="AI85" i="18"/>
  <c r="AJ85" i="18"/>
  <c r="AK85" i="18"/>
  <c r="AL85" i="18"/>
  <c r="AM85" i="18"/>
  <c r="P86" i="18"/>
  <c r="Q86" i="18"/>
  <c r="R86" i="18"/>
  <c r="S86" i="18"/>
  <c r="T86" i="18"/>
  <c r="U86" i="18"/>
  <c r="V86" i="18"/>
  <c r="W86" i="18"/>
  <c r="X86" i="18"/>
  <c r="Y86" i="18"/>
  <c r="Z86" i="18"/>
  <c r="AA86" i="18"/>
  <c r="AB86" i="18"/>
  <c r="AC86" i="18"/>
  <c r="AD86" i="18"/>
  <c r="AE86" i="18"/>
  <c r="AF86" i="18"/>
  <c r="AG86" i="18"/>
  <c r="AG87" i="18" s="1"/>
  <c r="AH86" i="18"/>
  <c r="AI86" i="18"/>
  <c r="AJ86" i="18"/>
  <c r="AK86" i="18"/>
  <c r="AL86" i="18"/>
  <c r="AM86" i="18"/>
  <c r="G84" i="18"/>
  <c r="H84" i="18"/>
  <c r="I84" i="18"/>
  <c r="J84" i="18"/>
  <c r="K84" i="18"/>
  <c r="L84" i="18"/>
  <c r="M84" i="18"/>
  <c r="N84" i="18"/>
  <c r="G85" i="18"/>
  <c r="H85" i="18"/>
  <c r="I85" i="18"/>
  <c r="J85" i="18"/>
  <c r="K85" i="18"/>
  <c r="L85" i="18"/>
  <c r="M85" i="18"/>
  <c r="N85" i="18"/>
  <c r="G86" i="18"/>
  <c r="H86" i="18"/>
  <c r="I86" i="18"/>
  <c r="J86" i="18"/>
  <c r="K86" i="18"/>
  <c r="L86" i="18"/>
  <c r="M86" i="18"/>
  <c r="N86" i="18"/>
  <c r="F86" i="18"/>
  <c r="F85" i="18"/>
  <c r="F84" i="18"/>
  <c r="AM87" i="18" l="1"/>
  <c r="E49" i="20"/>
  <c r="D49" i="20"/>
  <c r="Z87" i="18"/>
  <c r="AD49" i="20"/>
  <c r="AH49" i="20"/>
  <c r="R87" i="18"/>
  <c r="I87" i="18"/>
  <c r="J49" i="20"/>
  <c r="F49" i="20"/>
  <c r="AB87" i="18"/>
  <c r="AA87" i="18"/>
  <c r="G49" i="20"/>
  <c r="U49" i="20"/>
  <c r="R49" i="20"/>
  <c r="N49" i="20"/>
  <c r="Q87" i="18"/>
  <c r="Y87" i="18"/>
  <c r="U87" i="18"/>
  <c r="V87" i="18"/>
  <c r="BB21" i="18"/>
  <c r="S87" i="18"/>
  <c r="N87" i="18"/>
  <c r="AH87" i="18"/>
  <c r="AD87" i="18"/>
  <c r="G87" i="18"/>
  <c r="M87" i="18"/>
  <c r="P87" i="18"/>
  <c r="AF87" i="18"/>
  <c r="AE87" i="18"/>
  <c r="J87" i="18"/>
  <c r="AK87" i="18"/>
  <c r="AJ87" i="18"/>
  <c r="L87" i="18"/>
  <c r="AI87" i="18"/>
  <c r="AC87" i="18"/>
  <c r="AL87" i="18"/>
  <c r="X87" i="18"/>
  <c r="W87" i="18"/>
  <c r="T87" i="18"/>
  <c r="H87" i="18"/>
  <c r="F87" i="18"/>
  <c r="AP87" i="18"/>
  <c r="AT87" i="18"/>
  <c r="AS87" i="18"/>
  <c r="AO87" i="18"/>
  <c r="AR87" i="18"/>
  <c r="AN87" i="18"/>
  <c r="AQ87" i="18"/>
  <c r="Q49" i="20"/>
  <c r="M49" i="20"/>
  <c r="I49" i="20"/>
  <c r="AK49" i="20"/>
  <c r="AG49" i="20"/>
  <c r="AC49" i="20"/>
  <c r="P49" i="20"/>
  <c r="L49" i="20"/>
  <c r="H49" i="20"/>
  <c r="O49" i="20"/>
  <c r="AM49" i="20"/>
  <c r="AN49" i="20"/>
  <c r="AA49" i="20"/>
  <c r="S49" i="20"/>
  <c r="AP49" i="20"/>
  <c r="AL49" i="20"/>
  <c r="V49" i="20"/>
  <c r="K49" i="20"/>
  <c r="X49" i="20"/>
  <c r="T49" i="20"/>
  <c r="Y49" i="20"/>
  <c r="AO49" i="20"/>
  <c r="AJ49" i="20"/>
  <c r="AF49" i="20"/>
  <c r="AB49" i="20"/>
  <c r="AI49" i="20"/>
  <c r="AE49" i="20"/>
  <c r="Z49" i="20"/>
  <c r="W49" i="20"/>
  <c r="K87" i="18"/>
  <c r="AV29" i="20"/>
  <c r="AV25" i="20"/>
  <c r="AW25" i="20"/>
  <c r="AX25" i="20"/>
  <c r="AV19" i="20"/>
  <c r="AW19" i="20"/>
  <c r="AX19" i="20"/>
  <c r="AV20" i="20"/>
  <c r="AW20" i="20"/>
  <c r="AX20" i="20"/>
  <c r="AV21" i="20"/>
  <c r="AW21" i="20"/>
  <c r="AX21" i="20"/>
  <c r="AV22" i="20"/>
  <c r="AW22" i="20"/>
  <c r="AX22" i="20"/>
  <c r="AV23" i="20"/>
  <c r="AW23" i="20"/>
  <c r="AX23" i="20"/>
  <c r="AV31" i="20"/>
  <c r="AW31" i="20"/>
  <c r="AX31" i="20"/>
  <c r="AV33" i="20"/>
  <c r="AW33" i="20"/>
  <c r="AX33" i="20"/>
  <c r="AV35" i="20"/>
  <c r="AW35" i="20"/>
  <c r="AX35" i="20"/>
  <c r="AV36" i="20"/>
  <c r="AW36" i="20"/>
  <c r="AX36" i="20"/>
  <c r="AV38" i="20"/>
  <c r="AW38" i="20"/>
  <c r="AX38" i="20"/>
  <c r="AV40" i="20"/>
  <c r="AW40" i="20"/>
  <c r="AX40" i="20"/>
  <c r="AV41" i="20"/>
  <c r="AW41" i="20"/>
  <c r="AX41" i="20"/>
  <c r="AV43" i="20"/>
  <c r="AW43" i="20"/>
  <c r="AX43" i="20"/>
  <c r="AV12" i="20"/>
  <c r="AW12" i="20"/>
  <c r="AX12" i="20"/>
  <c r="AX29" i="20"/>
  <c r="AW29" i="20"/>
  <c r="AX28" i="20"/>
  <c r="AW28" i="20"/>
  <c r="AV28" i="20"/>
  <c r="AX26" i="20"/>
  <c r="AW26" i="20"/>
  <c r="AV26" i="20"/>
  <c r="AX18" i="20"/>
  <c r="AW18" i="20"/>
  <c r="AV18" i="20"/>
  <c r="AX16" i="20"/>
  <c r="AW16" i="20"/>
  <c r="AV16" i="20"/>
  <c r="AX14" i="20"/>
  <c r="AW14" i="20"/>
  <c r="AV14" i="20"/>
  <c r="AX13" i="20"/>
  <c r="AW13" i="20"/>
  <c r="AV13" i="20"/>
  <c r="AX11" i="20"/>
  <c r="AW11" i="20"/>
  <c r="AV11" i="20"/>
  <c r="AX9" i="20"/>
  <c r="AW9" i="20"/>
  <c r="AV9" i="20"/>
  <c r="AX7" i="20"/>
  <c r="AW7" i="20"/>
  <c r="AV7" i="20"/>
  <c r="AY8" i="18"/>
  <c r="AZ8" i="18"/>
  <c r="BA8" i="18"/>
  <c r="AY9" i="18"/>
  <c r="AZ9" i="18"/>
  <c r="BA9" i="18"/>
  <c r="AY23" i="20" l="1"/>
  <c r="AT23" i="20" s="1"/>
  <c r="AY19" i="20"/>
  <c r="AT19" i="20" s="1"/>
  <c r="AY12" i="20"/>
  <c r="AT12" i="20" s="1"/>
  <c r="AY35" i="20"/>
  <c r="AT35" i="20" s="1"/>
  <c r="AY22" i="20"/>
  <c r="AT22" i="20" s="1"/>
  <c r="AY25" i="20"/>
  <c r="AT25" i="20" s="1"/>
  <c r="AY36" i="20"/>
  <c r="AT36" i="20" s="1"/>
  <c r="AY31" i="20"/>
  <c r="AT31" i="20" s="1"/>
  <c r="AY20" i="20"/>
  <c r="AT20" i="20" s="1"/>
  <c r="AY33" i="20"/>
  <c r="AT33" i="20" s="1"/>
  <c r="AY21" i="20"/>
  <c r="AT21" i="20" s="1"/>
  <c r="AY41" i="20"/>
  <c r="AT41" i="20" s="1"/>
  <c r="AY38" i="20"/>
  <c r="AT38" i="20" s="1"/>
  <c r="AY43" i="20"/>
  <c r="AT43" i="20" s="1"/>
  <c r="AY40" i="20"/>
  <c r="AT40" i="20" s="1"/>
  <c r="BB9" i="18"/>
  <c r="AW9" i="18" s="1"/>
  <c r="BB8" i="18"/>
  <c r="AW8" i="18" s="1"/>
  <c r="AY11" i="20"/>
  <c r="AT11" i="20" s="1"/>
  <c r="AY18" i="20"/>
  <c r="AT18" i="20" s="1"/>
  <c r="AY7" i="20"/>
  <c r="AT7" i="20" s="1"/>
  <c r="AY9" i="20"/>
  <c r="AT9" i="20" s="1"/>
  <c r="AY13" i="20"/>
  <c r="AT13" i="20" s="1"/>
  <c r="AR49" i="20"/>
  <c r="AY14" i="20"/>
  <c r="AT14" i="20" s="1"/>
  <c r="AY26" i="20"/>
  <c r="AT26" i="20" s="1"/>
  <c r="AY29" i="20"/>
  <c r="AT29" i="20" s="1"/>
  <c r="AQ49" i="20"/>
  <c r="AY16" i="20"/>
  <c r="AT16" i="20" s="1"/>
  <c r="AY28" i="20"/>
  <c r="AT28" i="20" s="1"/>
  <c r="AU86" i="18"/>
  <c r="O86" i="18"/>
  <c r="E86" i="18"/>
  <c r="D86" i="18"/>
  <c r="AU85" i="18"/>
  <c r="O85" i="18"/>
  <c r="E85" i="18"/>
  <c r="D85" i="18"/>
  <c r="AU84" i="18"/>
  <c r="O84" i="18"/>
  <c r="E84" i="18"/>
  <c r="D84" i="18"/>
  <c r="BA32" i="18"/>
  <c r="AZ32" i="18"/>
  <c r="AY32" i="18"/>
  <c r="BA30" i="18"/>
  <c r="AZ30" i="18"/>
  <c r="AY30" i="18"/>
  <c r="BA28" i="18"/>
  <c r="AZ28" i="18"/>
  <c r="AY28" i="18"/>
  <c r="BA26" i="18"/>
  <c r="AZ26" i="18"/>
  <c r="AY26" i="18"/>
  <c r="BA24" i="18"/>
  <c r="AZ24" i="18"/>
  <c r="AY24" i="18"/>
  <c r="BA22" i="18"/>
  <c r="AZ22" i="18"/>
  <c r="AY22" i="18"/>
  <c r="BA20" i="18"/>
  <c r="AZ20" i="18"/>
  <c r="AY20" i="18"/>
  <c r="BA19" i="18"/>
  <c r="AZ19" i="18"/>
  <c r="AY19" i="18"/>
  <c r="BA17" i="18"/>
  <c r="AZ17" i="18"/>
  <c r="AY17" i="18"/>
  <c r="BA16" i="18"/>
  <c r="AZ16" i="18"/>
  <c r="AY16" i="18"/>
  <c r="BA14" i="18"/>
  <c r="AZ14" i="18"/>
  <c r="AY14" i="18"/>
  <c r="BA13" i="18"/>
  <c r="AZ13" i="18"/>
  <c r="AY13" i="18"/>
  <c r="BA11" i="18"/>
  <c r="AZ11" i="18"/>
  <c r="AY11" i="18"/>
  <c r="BA7" i="18"/>
  <c r="AZ7" i="18"/>
  <c r="AY7" i="18"/>
  <c r="T7" i="9"/>
  <c r="T28" i="9"/>
  <c r="T29" i="9"/>
  <c r="T30" i="9"/>
  <c r="T31" i="9"/>
  <c r="T9" i="9"/>
  <c r="U9" i="9"/>
  <c r="V9" i="9"/>
  <c r="T10" i="9"/>
  <c r="U10" i="9"/>
  <c r="V10" i="9"/>
  <c r="T12" i="9"/>
  <c r="U12" i="9"/>
  <c r="V12" i="9"/>
  <c r="T13" i="9"/>
  <c r="U13" i="9"/>
  <c r="V13" i="9"/>
  <c r="T14" i="9"/>
  <c r="U14" i="9"/>
  <c r="V14" i="9"/>
  <c r="T15" i="9"/>
  <c r="U15" i="9"/>
  <c r="V15" i="9"/>
  <c r="T17" i="9"/>
  <c r="U17" i="9"/>
  <c r="V17" i="9"/>
  <c r="T18" i="9"/>
  <c r="U18" i="9"/>
  <c r="V18" i="9"/>
  <c r="T19" i="9"/>
  <c r="U19" i="9"/>
  <c r="V19" i="9"/>
  <c r="T21" i="9"/>
  <c r="U21" i="9"/>
  <c r="V21" i="9"/>
  <c r="T22" i="9"/>
  <c r="U22" i="9"/>
  <c r="V22" i="9"/>
  <c r="T23" i="9"/>
  <c r="U23" i="9"/>
  <c r="V23" i="9"/>
  <c r="T24" i="9"/>
  <c r="U24" i="9"/>
  <c r="V24" i="9"/>
  <c r="T26" i="9"/>
  <c r="U26" i="9"/>
  <c r="V26" i="9"/>
  <c r="T27" i="9"/>
  <c r="U27" i="9"/>
  <c r="V27" i="9"/>
  <c r="U28" i="9"/>
  <c r="V28" i="9"/>
  <c r="U29" i="9"/>
  <c r="V29" i="9"/>
  <c r="U30" i="9"/>
  <c r="V30" i="9"/>
  <c r="U31" i="9"/>
  <c r="V31" i="9"/>
  <c r="T33" i="9"/>
  <c r="U33" i="9"/>
  <c r="V33" i="9"/>
  <c r="T34" i="9"/>
  <c r="U34" i="9"/>
  <c r="V34" i="9"/>
  <c r="T35" i="9"/>
  <c r="U35" i="9"/>
  <c r="V35" i="9"/>
  <c r="T37" i="9"/>
  <c r="U37" i="9"/>
  <c r="V37" i="9"/>
  <c r="T38" i="9"/>
  <c r="U38" i="9"/>
  <c r="V38" i="9"/>
  <c r="T40" i="9"/>
  <c r="U40" i="9"/>
  <c r="V40" i="9"/>
  <c r="T42" i="9"/>
  <c r="U42" i="9"/>
  <c r="V42" i="9"/>
  <c r="T43" i="9"/>
  <c r="U43" i="9"/>
  <c r="V43" i="9"/>
  <c r="T45" i="9"/>
  <c r="U45" i="9"/>
  <c r="V45" i="9"/>
  <c r="T46" i="9"/>
  <c r="U46" i="9"/>
  <c r="V46" i="9"/>
  <c r="T47" i="9"/>
  <c r="U47" i="9"/>
  <c r="V47" i="9"/>
  <c r="T49" i="9"/>
  <c r="U49" i="9"/>
  <c r="V49" i="9"/>
  <c r="T50" i="9"/>
  <c r="U50" i="9"/>
  <c r="V50" i="9"/>
  <c r="T52" i="9"/>
  <c r="U52" i="9"/>
  <c r="V52" i="9"/>
  <c r="T53" i="9"/>
  <c r="U53" i="9"/>
  <c r="V53" i="9"/>
  <c r="T55" i="9"/>
  <c r="U55" i="9"/>
  <c r="V55" i="9"/>
  <c r="T56" i="9"/>
  <c r="U56" i="9"/>
  <c r="V56" i="9"/>
  <c r="T58" i="9"/>
  <c r="U58" i="9"/>
  <c r="V58" i="9"/>
  <c r="V7" i="9"/>
  <c r="U7" i="9"/>
  <c r="F86" i="9"/>
  <c r="N86" i="9"/>
  <c r="O86" i="9"/>
  <c r="P86" i="9"/>
  <c r="N87" i="9"/>
  <c r="O87" i="9"/>
  <c r="P87" i="9"/>
  <c r="N88" i="9"/>
  <c r="O88" i="9"/>
  <c r="P88" i="9"/>
  <c r="G86" i="9"/>
  <c r="H86" i="9"/>
  <c r="I86" i="9"/>
  <c r="J86" i="9"/>
  <c r="K86" i="9"/>
  <c r="L86" i="9"/>
  <c r="M86" i="9"/>
  <c r="G87" i="9"/>
  <c r="H87" i="9"/>
  <c r="I87" i="9"/>
  <c r="J87" i="9"/>
  <c r="K87" i="9"/>
  <c r="L87" i="9"/>
  <c r="M87" i="9"/>
  <c r="G88" i="9"/>
  <c r="H88" i="9"/>
  <c r="I88" i="9"/>
  <c r="J88" i="9"/>
  <c r="K88" i="9"/>
  <c r="L88" i="9"/>
  <c r="M88" i="9"/>
  <c r="F87" i="9"/>
  <c r="F88" i="9"/>
  <c r="N89" i="9" l="1"/>
  <c r="W28" i="9"/>
  <c r="R28" i="9" s="1"/>
  <c r="W27" i="9"/>
  <c r="R27" i="9" s="1"/>
  <c r="W19" i="9"/>
  <c r="R19" i="9" s="1"/>
  <c r="W14" i="9"/>
  <c r="R14" i="9" s="1"/>
  <c r="W9" i="9"/>
  <c r="R9" i="9" s="1"/>
  <c r="W58" i="9"/>
  <c r="R58" i="9" s="1"/>
  <c r="W52" i="9"/>
  <c r="R52" i="9" s="1"/>
  <c r="W46" i="9"/>
  <c r="R46" i="9" s="1"/>
  <c r="W40" i="9"/>
  <c r="R40" i="9" s="1"/>
  <c r="W34" i="9"/>
  <c r="R34" i="9" s="1"/>
  <c r="W24" i="9"/>
  <c r="R24" i="9" s="1"/>
  <c r="W17" i="9"/>
  <c r="W12" i="9"/>
  <c r="R12" i="9" s="1"/>
  <c r="W43" i="9"/>
  <c r="BB26" i="18"/>
  <c r="AW26" i="18" s="1"/>
  <c r="BB28" i="18"/>
  <c r="AW28" i="18" s="1"/>
  <c r="BB16" i="18"/>
  <c r="AW16" i="18" s="1"/>
  <c r="BB11" i="18"/>
  <c r="AW11" i="18" s="1"/>
  <c r="BB22" i="18"/>
  <c r="AW22" i="18" s="1"/>
  <c r="BB14" i="18"/>
  <c r="AW14" i="18" s="1"/>
  <c r="BB20" i="18"/>
  <c r="AW20" i="18" s="1"/>
  <c r="BB24" i="18"/>
  <c r="AW24" i="18" s="1"/>
  <c r="BB32" i="18"/>
  <c r="AW32" i="18" s="1"/>
  <c r="BB19" i="18"/>
  <c r="AW19" i="18" s="1"/>
  <c r="BB30" i="18"/>
  <c r="AW30" i="18" s="1"/>
  <c r="D87" i="18"/>
  <c r="BB7" i="18"/>
  <c r="AW7" i="18" s="1"/>
  <c r="BB13" i="18"/>
  <c r="AW13" i="18" s="1"/>
  <c r="BB17" i="18"/>
  <c r="AW17" i="18" s="1"/>
  <c r="E87" i="18"/>
  <c r="O87" i="18"/>
  <c r="AU87" i="18"/>
  <c r="W42" i="9"/>
  <c r="R42" i="9" s="1"/>
  <c r="W29" i="9"/>
  <c r="R29" i="9" s="1"/>
  <c r="W26" i="9"/>
  <c r="R26" i="9" s="1"/>
  <c r="J89" i="9"/>
  <c r="W15" i="9"/>
  <c r="R15" i="9" s="1"/>
  <c r="M89" i="9"/>
  <c r="I89" i="9"/>
  <c r="F89" i="9"/>
  <c r="L89" i="9"/>
  <c r="H89" i="9"/>
  <c r="P89" i="9"/>
  <c r="K89" i="9"/>
  <c r="G89" i="9"/>
  <c r="O89" i="9"/>
  <c r="W30" i="9"/>
  <c r="R30" i="9" s="1"/>
  <c r="W56" i="9"/>
  <c r="R56" i="9" s="1"/>
  <c r="W50" i="9"/>
  <c r="R50" i="9" s="1"/>
  <c r="W45" i="9"/>
  <c r="R45" i="9" s="1"/>
  <c r="W38" i="9"/>
  <c r="R38" i="9" s="1"/>
  <c r="W33" i="9"/>
  <c r="R33" i="9" s="1"/>
  <c r="W23" i="9"/>
  <c r="R23" i="9" s="1"/>
  <c r="W18" i="9"/>
  <c r="R18" i="9" s="1"/>
  <c r="W13" i="9"/>
  <c r="R13" i="9" s="1"/>
  <c r="W31" i="9"/>
  <c r="R31" i="9" s="1"/>
  <c r="R43" i="9"/>
  <c r="W10" i="9"/>
  <c r="R10" i="9" s="1"/>
  <c r="W21" i="9"/>
  <c r="R21" i="9" s="1"/>
  <c r="W35" i="9"/>
  <c r="R35" i="9" s="1"/>
  <c r="W47" i="9"/>
  <c r="R47" i="9" s="1"/>
  <c r="W53" i="9"/>
  <c r="R53" i="9" s="1"/>
  <c r="R17" i="9"/>
  <c r="W22" i="9"/>
  <c r="R22" i="9" s="1"/>
  <c r="W37" i="9"/>
  <c r="R37" i="9" s="1"/>
  <c r="W49" i="9"/>
  <c r="R49" i="9" s="1"/>
  <c r="W55" i="9"/>
  <c r="R55" i="9" s="1"/>
  <c r="W7" i="9" l="1"/>
  <c r="R7" i="9" s="1"/>
</calcChain>
</file>

<file path=xl/sharedStrings.xml><?xml version="1.0" encoding="utf-8"?>
<sst xmlns="http://schemas.openxmlformats.org/spreadsheetml/2006/main" count="2366" uniqueCount="317">
  <si>
    <t>Scorecard for progress against CCAPP standards</t>
  </si>
  <si>
    <t>Standards</t>
  </si>
  <si>
    <t>UBC</t>
  </si>
  <si>
    <t>UA</t>
  </si>
  <si>
    <t>USask</t>
  </si>
  <si>
    <t xml:space="preserve">UMan </t>
  </si>
  <si>
    <t>Waterloo</t>
  </si>
  <si>
    <t>UofT</t>
  </si>
  <si>
    <t>UdeM</t>
  </si>
  <si>
    <t>Laval</t>
  </si>
  <si>
    <t>DalU</t>
  </si>
  <si>
    <t>Memorial</t>
  </si>
  <si>
    <t>Year of accreditation</t>
  </si>
  <si>
    <t>Duration of Accreditation</t>
  </si>
  <si>
    <t>Renewal date</t>
  </si>
  <si>
    <t>M</t>
  </si>
  <si>
    <t>PM</t>
  </si>
  <si>
    <t>NM</t>
  </si>
  <si>
    <t>Part I: Academic Program</t>
  </si>
  <si>
    <t>Std 1</t>
  </si>
  <si>
    <t>B. Learning Environment</t>
  </si>
  <si>
    <t>Std 2</t>
  </si>
  <si>
    <t>Std 3</t>
  </si>
  <si>
    <t>Std 4</t>
  </si>
  <si>
    <t>C. Curriculum</t>
  </si>
  <si>
    <t>Std 5</t>
  </si>
  <si>
    <t>Std 6</t>
  </si>
  <si>
    <t>Std 7</t>
  </si>
  <si>
    <t>Std 8</t>
  </si>
  <si>
    <t>Std 9</t>
  </si>
  <si>
    <t>Std 10</t>
  </si>
  <si>
    <t>Std 11</t>
  </si>
  <si>
    <t>Std 12</t>
  </si>
  <si>
    <t>Std 13</t>
  </si>
  <si>
    <t>D. Teaching, Learning, and Assessment</t>
  </si>
  <si>
    <t>Part II: Governance and Program Management</t>
  </si>
  <si>
    <t>A. University Structure and Commitment</t>
  </si>
  <si>
    <t>B. Faculty Organization and Leadership</t>
  </si>
  <si>
    <t>Std 14</t>
  </si>
  <si>
    <t>Std 15</t>
  </si>
  <si>
    <t>Std 16</t>
  </si>
  <si>
    <t>Std 17</t>
  </si>
  <si>
    <t>Std 18</t>
  </si>
  <si>
    <t>Std 19</t>
  </si>
  <si>
    <t>Std 20</t>
  </si>
  <si>
    <t>Std 21</t>
  </si>
  <si>
    <t>C. Planning and Evaluation</t>
  </si>
  <si>
    <t>E. Continuous Quality Assurance of the Program</t>
  </si>
  <si>
    <t>D. Admissions</t>
  </si>
  <si>
    <t>Std 22</t>
  </si>
  <si>
    <t>Std 23</t>
  </si>
  <si>
    <t>Std 24</t>
  </si>
  <si>
    <t>Std 25</t>
  </si>
  <si>
    <t>Std 26</t>
  </si>
  <si>
    <t>Std 27</t>
  </si>
  <si>
    <t>Std 28</t>
  </si>
  <si>
    <t>Std 29</t>
  </si>
  <si>
    <t>Std 30</t>
  </si>
  <si>
    <t>Part III: Resources</t>
  </si>
  <si>
    <t>A. Student Services</t>
  </si>
  <si>
    <t>B. Human Resources</t>
  </si>
  <si>
    <t>C. Practice Site Resources</t>
  </si>
  <si>
    <t>D. Financial Resources</t>
  </si>
  <si>
    <t>E. Physical Facilities and Infrastruture</t>
  </si>
  <si>
    <t>F. Information Resources</t>
  </si>
  <si>
    <t>Evaluation date</t>
  </si>
  <si>
    <t>March 2018</t>
  </si>
  <si>
    <t>Beirut Arab University</t>
  </si>
  <si>
    <t>Qatar University</t>
  </si>
  <si>
    <t>A. Educational Outcomes</t>
  </si>
  <si>
    <t>Progress Report Due date</t>
  </si>
  <si>
    <t>2018, 2019</t>
  </si>
  <si>
    <t>May 2018</t>
  </si>
  <si>
    <t>Oct 2016</t>
  </si>
  <si>
    <t>Nov 2017</t>
  </si>
  <si>
    <t>King Abdulaziz University</t>
  </si>
  <si>
    <t>Old Stds</t>
  </si>
  <si>
    <t>Nov 2014</t>
  </si>
  <si>
    <t>Nov 2016</t>
  </si>
  <si>
    <t>Nov 2015</t>
  </si>
  <si>
    <t xml:space="preserve"> PharmD for BSc</t>
  </si>
  <si>
    <t>PharmD</t>
  </si>
  <si>
    <t>2018 Standards</t>
  </si>
  <si>
    <t>History of accreditation of Canadian Pharmacy Programs</t>
  </si>
  <si>
    <t>BScPharm Full Accreditation 2011-2017</t>
  </si>
  <si>
    <t>BScPharm Full Accreditation 2004-2010</t>
  </si>
  <si>
    <t>BScPharm Full Accreditation 2001-2004</t>
  </si>
  <si>
    <t>BScPharm Full Accreditation 1996-2001</t>
  </si>
  <si>
    <t>BSc Preliminary Accreditation 1994-1995</t>
  </si>
  <si>
    <t>BScPharm Preliminary Accreditation 1994-1996</t>
  </si>
  <si>
    <t>BSc Full Accreditation
 1995-2000</t>
  </si>
  <si>
    <t>BSc Full Accreditation
2001-2005</t>
  </si>
  <si>
    <t>BSc Full Accreditation
2006-2012</t>
  </si>
  <si>
    <t>Last Evaluation Date</t>
  </si>
  <si>
    <t>Renewal Date</t>
  </si>
  <si>
    <t>Year of Accreditation</t>
  </si>
  <si>
    <t>2014:Extension for 1y to 2018</t>
  </si>
  <si>
    <t>3+1</t>
  </si>
  <si>
    <t>4+1</t>
  </si>
  <si>
    <t>BSc</t>
  </si>
  <si>
    <t>BScPharm</t>
  </si>
  <si>
    <t>BScPharm Full Accreditation 1999-2003</t>
  </si>
  <si>
    <t>2001: Extention to 2004</t>
  </si>
  <si>
    <t>BScPharm Full Accreditation 2010-2016</t>
  </si>
  <si>
    <t>BScPharm Full Accreditation 2016-2019</t>
  </si>
  <si>
    <t>2016: Extension to 2020</t>
  </si>
  <si>
    <t>BPharm Preliminary Accreditation 1994-1996</t>
  </si>
  <si>
    <t>BPharm Full Accreditation 1996-2000</t>
  </si>
  <si>
    <t>1997: Extension to 2001</t>
  </si>
  <si>
    <t>BPharm Full Accreditation 2001-2005</t>
  </si>
  <si>
    <t>2002: Extension to 2006</t>
  </si>
  <si>
    <t>PharmD Full Accreditation 2015-2019</t>
  </si>
  <si>
    <t>BSc Preliminary Accreditation 1994-1997</t>
  </si>
  <si>
    <t>BSc Full Accreditation
 1997-2002</t>
  </si>
  <si>
    <t>2001: Extension to 2003</t>
  </si>
  <si>
    <t>BSc Full Accreditation
2003-2007</t>
  </si>
  <si>
    <t>BSc Full Accreditation
2007-2013</t>
  </si>
  <si>
    <t>BSc Full Accreditation
2013-2019</t>
  </si>
  <si>
    <t>1999: Extension to 2001</t>
  </si>
  <si>
    <t>BSc Full Accreditation
 1997-2000</t>
  </si>
  <si>
    <t>2001: Extension to 2002</t>
  </si>
  <si>
    <t>BSc Full Accreditation
 2002-2004</t>
  </si>
  <si>
    <t>BSc Full Accreditation
 2004-2010</t>
  </si>
  <si>
    <t>BSc Full Accreditation
 2010-2016</t>
  </si>
  <si>
    <t>2014: Extension 1y to 2017</t>
  </si>
  <si>
    <t>BPharm Preliminary Accreditation 1994-1997</t>
  </si>
  <si>
    <t>BPharm Full Accreditation 1997-2002</t>
  </si>
  <si>
    <t>BPharm Full Accreditation 2002-2008</t>
  </si>
  <si>
    <t>PharmD Accreditation 2018-2022</t>
  </si>
  <si>
    <t>BSP Preliminary Accreditation 1994-1995</t>
  </si>
  <si>
    <t>BSP Full Accreditation 1995-1999</t>
  </si>
  <si>
    <t>1996: Extension to 2000</t>
  </si>
  <si>
    <t>BSP Full Accreditation 2000-2005</t>
  </si>
  <si>
    <t>BSP Full Accreditation 2005-2011</t>
  </si>
  <si>
    <t>2009: Extension to 2012</t>
  </si>
  <si>
    <t>BSP Full Accreditation 2012-2016</t>
  </si>
  <si>
    <t>2014: Extension to 2017</t>
  </si>
  <si>
    <t>Year of award</t>
  </si>
  <si>
    <t>BScPharm Provisional Accreditation 2009-2012</t>
  </si>
  <si>
    <t>BScPharm Conditional Accreditation 2012-2015</t>
  </si>
  <si>
    <t>PharmD Full Accreditation 2015-2021</t>
  </si>
  <si>
    <t>2016: Extension to 2020 (BSc, PharmD)</t>
  </si>
  <si>
    <t>Standards used</t>
  </si>
  <si>
    <t>Nov 2011</t>
  </si>
  <si>
    <t>Oct 2012</t>
  </si>
  <si>
    <t>Nov 2012</t>
  </si>
  <si>
    <t>2014 Standards</t>
  </si>
  <si>
    <t>Std 32</t>
  </si>
  <si>
    <t>Std 33</t>
  </si>
  <si>
    <t>Std 34</t>
  </si>
  <si>
    <t>Std 35</t>
  </si>
  <si>
    <t>Std 31</t>
  </si>
  <si>
    <t>UA - B</t>
  </si>
  <si>
    <t>UA - P</t>
  </si>
  <si>
    <t>Legend</t>
  </si>
  <si>
    <t xml:space="preserve">Accreditation or Full accreditation </t>
  </si>
  <si>
    <t>Extension</t>
  </si>
  <si>
    <t>TOTAL</t>
  </si>
  <si>
    <t xml:space="preserve">2018 Standards </t>
  </si>
  <si>
    <t>2006 Standards</t>
  </si>
  <si>
    <t>Compliance with Stds</t>
  </si>
  <si>
    <t>Current accreditation status of Canadian Pharmacy Schools</t>
  </si>
  <si>
    <t>Fall 2018</t>
  </si>
  <si>
    <t>"2018"</t>
  </si>
  <si>
    <t>Fall 2019</t>
  </si>
  <si>
    <t>Fall 2021</t>
  </si>
  <si>
    <t>Fall 2022</t>
  </si>
  <si>
    <t>Fall 2020</t>
  </si>
  <si>
    <t>Progress Report Due Date (May 31)</t>
  </si>
  <si>
    <t>Duration of Accreditation (+ extension; years)</t>
  </si>
  <si>
    <t>Compliance with standards by school</t>
  </si>
  <si>
    <t>Program</t>
  </si>
  <si>
    <t>Duration of Accreditation 
(+ extension; years)</t>
  </si>
  <si>
    <t>Scorecard for progress against CCAPP standards - Canadian Pharmacy Schools</t>
  </si>
  <si>
    <t>Scorecard for progress against CCAPP standards - Canadian Pharmacy Technician Schools</t>
  </si>
  <si>
    <t>Newfoundland</t>
  </si>
  <si>
    <t>Ontario</t>
  </si>
  <si>
    <t>Centennial College – Toronto</t>
  </si>
  <si>
    <t>Nova Scotia</t>
  </si>
  <si>
    <t>Nova Scotia Community College – Dartmouth</t>
  </si>
  <si>
    <t xml:space="preserve">Saskatchewan </t>
  </si>
  <si>
    <t>British Columbia</t>
  </si>
  <si>
    <t>A.  Institutional Commitment</t>
  </si>
  <si>
    <t>B. Program Vision, Mission and Goals</t>
  </si>
  <si>
    <t>C. Organizational Structure, Governance and Coordination</t>
  </si>
  <si>
    <t>E. Learning Resources, Physical Facilities and Equipment</t>
  </si>
  <si>
    <t>F. Academic Policies and Student Services</t>
  </si>
  <si>
    <t>G. Academic Program</t>
  </si>
  <si>
    <t>I. Curriculum</t>
  </si>
  <si>
    <t>II. Practice Experience</t>
  </si>
  <si>
    <t>III. Interprofessional and Intraprofessional Education</t>
  </si>
  <si>
    <t>IV. Student Assessment</t>
  </si>
  <si>
    <t>V. Program Evaluation: Continuous Quality Improvement</t>
  </si>
  <si>
    <t>Keyin College – St. John’s Campus – St. John’s</t>
  </si>
  <si>
    <t>Current accreditation status of Canadian Pharmacy Technician Schools</t>
  </si>
  <si>
    <t>Saskatchewan</t>
  </si>
  <si>
    <t>Alberta</t>
  </si>
  <si>
    <t>Manitoba</t>
  </si>
  <si>
    <t>New Brunswick</t>
  </si>
  <si>
    <t>Spring 2019</t>
  </si>
  <si>
    <t xml:space="preserve">2019 Standards </t>
  </si>
  <si>
    <t>A. Structure and Commitment</t>
  </si>
  <si>
    <t>B. Planning and evaluation</t>
  </si>
  <si>
    <t>C. Admissions</t>
  </si>
  <si>
    <t>D. Continuous Quality Assurance of the Program</t>
  </si>
  <si>
    <t>D. Physical Facilities and Infrastruture</t>
  </si>
  <si>
    <t>Sted 25</t>
  </si>
  <si>
    <t>E. Information Resources</t>
  </si>
  <si>
    <t>2015 Standards</t>
  </si>
  <si>
    <t>Site Visit Due Date</t>
  </si>
  <si>
    <t>Algonquin Careers Academy - Ottawa</t>
  </si>
  <si>
    <t>Algonquin Careers Academy - Mississauga</t>
  </si>
  <si>
    <t>Bow Valley College - Calgary</t>
  </si>
  <si>
    <t>CDI College - Burnaby</t>
  </si>
  <si>
    <t>CDI College - Edmonton</t>
  </si>
  <si>
    <t>Collège Boréal - Sudbury</t>
  </si>
  <si>
    <t>Collège Boréal - Toronto</t>
  </si>
  <si>
    <t>Collège Communautaire du Nouveau-Brunswick - Campbellton</t>
  </si>
  <si>
    <t>CTS Canadian Career College - Barrie</t>
  </si>
  <si>
    <t>Program closed 2017</t>
  </si>
  <si>
    <t>CTS Canadian Career College - North Bay</t>
  </si>
  <si>
    <t>CTS Canadian Career College - Sudbury</t>
  </si>
  <si>
    <t>Eastern College - Halifax</t>
  </si>
  <si>
    <t>Full accreditation</t>
  </si>
  <si>
    <t>Eastern College - Fredericton</t>
  </si>
  <si>
    <t>Georgian College - Barrie</t>
  </si>
  <si>
    <t>Fanshawe College of Applied Arts &amp; Technology - London</t>
  </si>
  <si>
    <t>Fleming College - Peterborough</t>
  </si>
  <si>
    <t>Humber Institute of Technology &amp; Advanced Learning - Toronto</t>
  </si>
  <si>
    <t>Accreditation</t>
  </si>
  <si>
    <t>Keyin College - Grand Falls/ Windsor</t>
  </si>
  <si>
    <t>Met the Standard</t>
  </si>
  <si>
    <t>Partially met standard</t>
  </si>
  <si>
    <t>Not met standard</t>
  </si>
  <si>
    <t>Preliminary/Provisional/Conditional accreditation</t>
  </si>
  <si>
    <t>BScPharm Preliminary Accreditation 1994-1995</t>
  </si>
  <si>
    <t>1995: Extention to 1996</t>
  </si>
  <si>
    <t>1996: Extention to 1999</t>
  </si>
  <si>
    <t>BScPharm Full Accreditation 2001-2007
Post-Bacc PharmD Full Accreditation 2001-2007</t>
  </si>
  <si>
    <t>2003: Extension to 2006</t>
  </si>
  <si>
    <t>BScPharm Qualifying Accreditation 2006-2009</t>
  </si>
  <si>
    <t>BPharm Full Accreditation 2006-2012
(2009: Extension to 2013)</t>
  </si>
  <si>
    <t>BScPharm Full Accreditation 2007-2013
Post-Bacc PharmD Full Accreditation 2007-2013</t>
  </si>
  <si>
    <t>BPharm Full Accreditation 2008-2014
PharmD Provisional Accredication 2008-2012</t>
  </si>
  <si>
    <t>2009: Extension to 2011</t>
  </si>
  <si>
    <t>2010: Extension to 2013</t>
  </si>
  <si>
    <t>BPharm Full Accreditation 2008-2014
PharmD Full Accredication 2012-2018</t>
  </si>
  <si>
    <r>
      <t>BPharm Full Accreditation 2012-2015</t>
    </r>
    <r>
      <rPr>
        <b/>
        <sz val="9"/>
        <color theme="1"/>
        <rFont val="Arial"/>
        <family val="2"/>
      </rPr>
      <t xml:space="preserve">
</t>
    </r>
    <r>
      <rPr>
        <b/>
        <sz val="12"/>
        <color theme="1"/>
        <rFont val="Arial"/>
        <family val="2"/>
      </rPr>
      <t>PharmD Provisional Accreditation 2012-2015</t>
    </r>
  </si>
  <si>
    <t xml:space="preserve">BSc Full Accreditation
2013-2019
PharmD Provisional Accrediation 2015-2019
Post-Bacc Full accreditation 2013-2019 </t>
  </si>
  <si>
    <r>
      <t>BScPharm Full Accreditation 2013-2015</t>
    </r>
    <r>
      <rPr>
        <b/>
        <sz val="9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Post-Bacc PharmD Full Accreditation 2013-2019</t>
    </r>
    <r>
      <rPr>
        <b/>
        <sz val="9"/>
        <color theme="1"/>
        <rFont val="Arial"/>
        <family val="2"/>
      </rPr>
      <t xml:space="preserve">
</t>
    </r>
    <r>
      <rPr>
        <b/>
        <sz val="11"/>
        <color theme="1"/>
        <rFont val="Arial"/>
        <family val="2"/>
      </rPr>
      <t>PharmD Provisional Accreditation 2013-2016</t>
    </r>
  </si>
  <si>
    <t>Post-Bacc PharmD Full Accreditation 2013-2019
PharmD 
Full Accreditation 2016-2019</t>
  </si>
  <si>
    <t>BSP Full Accreditation 2017-2021
PharmD Provisional Accreditation 2017-2021</t>
  </si>
  <si>
    <t>BSc Full Accreditation
 2017-2021
PharmD Provisional acceditation 2017-2021</t>
  </si>
  <si>
    <t>BScPharm  Accreditation 2018-2022
PharmD for BSc Accreditation 2018-2022
PharmD Accreditation
 2018-2023</t>
  </si>
  <si>
    <t>Kingston Learning Centre - Kingston</t>
  </si>
  <si>
    <t>La Cité collégiale - Ottawa</t>
  </si>
  <si>
    <t>Lambton College - Sarnia</t>
  </si>
  <si>
    <t>Manitoba Institute of Trades and Technology - Winnipeg</t>
  </si>
  <si>
    <t>Mohawk College of Applied Arts and Technology - Hamilton</t>
  </si>
  <si>
    <t>National Academy of Health and Business - Mississauga</t>
  </si>
  <si>
    <t>New Brunswick Community College - Moncton</t>
  </si>
  <si>
    <t>New Brunswick Community College - Saint John</t>
  </si>
  <si>
    <t>Niagara College of Applied Arts and Technology - Welland</t>
  </si>
  <si>
    <t>Norquest College - Edmonton</t>
  </si>
  <si>
    <t>Nova Scotia Community College - Dartmouth</t>
  </si>
  <si>
    <t>Okanagan College - Kelowna</t>
  </si>
  <si>
    <t>Oulton College - Moncton</t>
  </si>
  <si>
    <t>Red Deer College - Red Deer</t>
  </si>
  <si>
    <t>Robertson College - Calgary</t>
  </si>
  <si>
    <t>Robertson College - Winnipeg</t>
  </si>
  <si>
    <t>Saskatchewan Polytechnic Saskatoon Campus - Saskatoon</t>
  </si>
  <si>
    <t>Selkirk College - Castlegar</t>
  </si>
  <si>
    <t>Sheridan Institute of Technology and Advanced Learning</t>
  </si>
  <si>
    <t>St. Clair College of Applied Arts and Technology - Windsor</t>
  </si>
  <si>
    <t>Stenberg College - Kamloops</t>
  </si>
  <si>
    <t>Stenberg College - Surrey</t>
  </si>
  <si>
    <t>Vancouver Community College - Vancouver</t>
  </si>
  <si>
    <t>Westervelt College - London</t>
  </si>
  <si>
    <t>Accreditation Status</t>
  </si>
  <si>
    <t>Met the Standard with conditions</t>
  </si>
  <si>
    <t>Expected Site Visit Date</t>
  </si>
  <si>
    <t xml:space="preserve">Progress Report Due Date </t>
  </si>
  <si>
    <t>Provisional</t>
  </si>
  <si>
    <t>Closed 2018</t>
  </si>
  <si>
    <t>Program closed 2018</t>
  </si>
  <si>
    <t>Spring 2021</t>
  </si>
  <si>
    <t>Spring 2020</t>
  </si>
  <si>
    <t>Spring 2022</t>
  </si>
  <si>
    <t>Spring 2023</t>
  </si>
  <si>
    <t>Fall 2023</t>
  </si>
  <si>
    <t>Program Closed</t>
  </si>
  <si>
    <t>2 + 3</t>
  </si>
  <si>
    <t>3 + 2</t>
  </si>
  <si>
    <t>Aug-18/Nov-18</t>
  </si>
  <si>
    <t>1+4 months</t>
  </si>
  <si>
    <t>No Report</t>
  </si>
  <si>
    <t>18 Months</t>
  </si>
  <si>
    <t>Spring 2024</t>
  </si>
  <si>
    <t>Dec-20,June-21,Dec-21,June-22</t>
  </si>
  <si>
    <t>Program Closed 2020</t>
  </si>
  <si>
    <t>Accreditaiton</t>
  </si>
  <si>
    <t>Accreditdation</t>
  </si>
  <si>
    <t>Fall 2024</t>
  </si>
  <si>
    <t>Accrreditation</t>
  </si>
  <si>
    <t>Accredtitation</t>
  </si>
  <si>
    <t>Spring 2016</t>
  </si>
  <si>
    <t>Spring 2018</t>
  </si>
  <si>
    <t>Spring 2017</t>
  </si>
  <si>
    <t>Fall 2016</t>
  </si>
  <si>
    <t>Fall 2017</t>
  </si>
  <si>
    <t>2023 - July</t>
  </si>
  <si>
    <t>Spring 26</t>
  </si>
  <si>
    <t>Probation</t>
  </si>
  <si>
    <t>Spring 2025</t>
  </si>
  <si>
    <t>Spring 2027</t>
  </si>
  <si>
    <t>Spring 2026</t>
  </si>
  <si>
    <t>Program Closed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</si>
</sst>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)\ &quot;$&quot;_ ;_ * \(#,##0\)\ &quot;$&quot;_ ;_ * &quot;-&quot;_)\ &quot;$&quot;_ ;_ @_ "/>
    <numFmt numFmtId="165" formatCode="_ * #,##0.00_)\ _$_ ;_ * \(#,##0.00\)\ _$_ ;_ * &quot;-&quot;??_)\ _$_ ;_ @_ "/>
  </numFmts>
  <fonts count="49" x14ac:knownFonts="1">
    <font>
      <sz val="12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34"/>
      <color theme="3"/>
      <name val="Arial"/>
      <family val="2"/>
    </font>
    <font>
      <sz val="10"/>
      <name val="Arial"/>
      <family val="2"/>
    </font>
    <font>
      <sz val="34"/>
      <name val="Arial"/>
      <family val="2"/>
    </font>
    <font>
      <b/>
      <sz val="11"/>
      <color theme="6"/>
      <name val="Calibri"/>
      <family val="2"/>
      <scheme val="minor"/>
    </font>
    <font>
      <b/>
      <sz val="11"/>
      <color theme="7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34"/>
      <name val="Arial"/>
      <family val="2"/>
    </font>
    <font>
      <b/>
      <sz val="14"/>
      <color theme="0"/>
      <name val="Calibri"/>
      <family val="2"/>
      <scheme val="minor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2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0"/>
      <name val="Arial"/>
      <family val="2"/>
    </font>
    <font>
      <b/>
      <sz val="24"/>
      <color theme="3"/>
      <name val="Arial"/>
      <family val="2"/>
    </font>
    <font>
      <b/>
      <sz val="12"/>
      <color theme="3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  <font>
      <sz val="11"/>
      <name val="Arial"/>
      <family val="2"/>
    </font>
    <font>
      <sz val="12"/>
      <color rgb="FF9C57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0"/>
        <bgColor indexed="64"/>
      </patternFill>
    </fill>
    <fill>
      <patternFill patternType="darkTrellis">
        <bgColor theme="1" tint="0.499984740745262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EC0D"/>
        <bgColor indexed="64"/>
      </patternFill>
    </fill>
    <fill>
      <patternFill patternType="lightGray">
        <bgColor theme="2" tint="-0.749992370372631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/>
      </bottom>
      <diagonal/>
    </border>
    <border>
      <left/>
      <right/>
      <top style="medium">
        <color indexed="64"/>
      </top>
      <bottom style="medium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4"/>
      </right>
      <top style="medium">
        <color indexed="6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/>
      </bottom>
      <diagonal/>
    </border>
    <border>
      <left style="medium">
        <color theme="0"/>
      </left>
      <right/>
      <top style="medium">
        <color theme="4"/>
      </top>
      <bottom/>
      <diagonal/>
    </border>
    <border>
      <left style="medium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1" fillId="0" borderId="0" applyNumberFormat="0" applyFill="0" applyBorder="0" applyAlignment="0" applyProtection="0"/>
    <xf numFmtId="0" fontId="5" fillId="0" borderId="0"/>
    <xf numFmtId="0" fontId="2" fillId="0" borderId="1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65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46" fillId="14" borderId="0" applyNumberFormat="0" applyBorder="0" applyAlignment="0" applyProtection="0"/>
  </cellStyleXfs>
  <cellXfs count="372">
    <xf numFmtId="0" fontId="0" fillId="0" borderId="0" xfId="0"/>
    <xf numFmtId="0" fontId="4" fillId="0" borderId="0" xfId="1" applyFont="1" applyBorder="1" applyAlignment="1">
      <alignment horizontal="left" vertical="center" indent="1"/>
    </xf>
    <xf numFmtId="0" fontId="6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ill="1" applyBorder="1" applyAlignment="1">
      <alignment vertical="center"/>
    </xf>
    <xf numFmtId="0" fontId="5" fillId="0" borderId="0" xfId="2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14" fontId="5" fillId="0" borderId="0" xfId="2" applyNumberFormat="1" applyFill="1" applyBorder="1" applyAlignment="1">
      <alignment horizontal="center" vertical="center" wrapText="1"/>
    </xf>
    <xf numFmtId="0" fontId="5" fillId="0" borderId="0" xfId="2" applyBorder="1" applyAlignment="1">
      <alignment horizontal="center" vertical="center" wrapText="1"/>
    </xf>
    <xf numFmtId="164" fontId="5" fillId="0" borderId="0" xfId="2" applyNumberFormat="1" applyFill="1" applyBorder="1" applyAlignment="1">
      <alignment horizontal="center" vertical="center"/>
    </xf>
    <xf numFmtId="49" fontId="5" fillId="0" borderId="0" xfId="2" applyNumberForma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vertical="center" wrapText="1"/>
    </xf>
    <xf numFmtId="49" fontId="12" fillId="0" borderId="0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14" fillId="0" borderId="0" xfId="0" applyFont="1"/>
    <xf numFmtId="0" fontId="13" fillId="0" borderId="0" xfId="3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0" fontId="5" fillId="0" borderId="0" xfId="2" applyNumberFormat="1" applyFill="1" applyBorder="1" applyAlignment="1">
      <alignment horizontal="center" vertical="center"/>
    </xf>
    <xf numFmtId="1" fontId="5" fillId="0" borderId="0" xfId="2" applyNumberFormat="1" applyFill="1" applyBorder="1" applyAlignment="1">
      <alignment horizontal="center" vertical="center"/>
    </xf>
    <xf numFmtId="0" fontId="5" fillId="0" borderId="0" xfId="2" applyNumberForma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vertical="center"/>
    </xf>
    <xf numFmtId="0" fontId="18" fillId="0" borderId="0" xfId="0" applyFont="1"/>
    <xf numFmtId="0" fontId="17" fillId="0" borderId="0" xfId="2" applyFont="1" applyBorder="1" applyAlignment="1">
      <alignment vertical="center"/>
    </xf>
    <xf numFmtId="0" fontId="19" fillId="3" borderId="0" xfId="2" applyFont="1" applyFill="1" applyBorder="1" applyAlignment="1">
      <alignment horizontal="left" vertical="center"/>
    </xf>
    <xf numFmtId="0" fontId="19" fillId="3" borderId="0" xfId="2" applyFont="1" applyFill="1" applyBorder="1" applyAlignment="1">
      <alignment horizontal="center" vertical="center" wrapText="1"/>
    </xf>
    <xf numFmtId="0" fontId="20" fillId="0" borderId="0" xfId="0" applyFont="1"/>
    <xf numFmtId="17" fontId="5" fillId="0" borderId="0" xfId="2" applyNumberFormat="1" applyFill="1" applyBorder="1" applyAlignment="1">
      <alignment horizontal="center" vertical="center"/>
    </xf>
    <xf numFmtId="17" fontId="5" fillId="0" borderId="0" xfId="2" applyNumberFormat="1" applyFill="1" applyBorder="1" applyAlignment="1">
      <alignment horizontal="center" vertical="center" wrapText="1"/>
    </xf>
    <xf numFmtId="164" fontId="5" fillId="4" borderId="0" xfId="2" applyNumberFormat="1" applyFill="1" applyBorder="1" applyAlignment="1">
      <alignment horizontal="center" vertical="center"/>
    </xf>
    <xf numFmtId="49" fontId="5" fillId="0" borderId="0" xfId="2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2" borderId="2" xfId="2" applyFont="1" applyFill="1" applyBorder="1" applyAlignment="1">
      <alignment horizontal="center" vertical="center" wrapText="1"/>
    </xf>
    <xf numFmtId="0" fontId="21" fillId="2" borderId="4" xfId="2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21" fillId="2" borderId="3" xfId="2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9" fillId="3" borderId="0" xfId="2" applyFont="1" applyFill="1" applyBorder="1" applyAlignment="1">
      <alignment horizontal="center" vertical="center" wrapText="1"/>
    </xf>
    <xf numFmtId="164" fontId="5" fillId="7" borderId="0" xfId="2" applyNumberForma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21" xfId="2" applyFont="1" applyFill="1" applyBorder="1" applyAlignment="1">
      <alignment horizontal="center" vertical="center" wrapText="1"/>
    </xf>
    <xf numFmtId="0" fontId="19" fillId="3" borderId="22" xfId="2" applyFont="1" applyFill="1" applyBorder="1" applyAlignment="1">
      <alignment horizontal="center" vertical="center"/>
    </xf>
    <xf numFmtId="0" fontId="19" fillId="3" borderId="23" xfId="2" applyFont="1" applyFill="1" applyBorder="1" applyAlignment="1">
      <alignment horizontal="center" vertical="center" wrapText="1"/>
    </xf>
    <xf numFmtId="0" fontId="12" fillId="8" borderId="22" xfId="2" applyFont="1" applyFill="1" applyBorder="1" applyAlignment="1">
      <alignment horizontal="center" vertical="center"/>
    </xf>
    <xf numFmtId="0" fontId="12" fillId="8" borderId="0" xfId="2" applyFont="1" applyFill="1" applyBorder="1" applyAlignment="1">
      <alignment horizontal="center" vertical="center"/>
    </xf>
    <xf numFmtId="0" fontId="12" fillId="8" borderId="23" xfId="2" applyFont="1" applyFill="1" applyBorder="1" applyAlignment="1">
      <alignment horizontal="center" vertical="center" wrapText="1"/>
    </xf>
    <xf numFmtId="0" fontId="12" fillId="8" borderId="24" xfId="2" applyFont="1" applyFill="1" applyBorder="1" applyAlignment="1">
      <alignment horizontal="center" vertical="center"/>
    </xf>
    <xf numFmtId="0" fontId="12" fillId="8" borderId="25" xfId="2" applyFont="1" applyFill="1" applyBorder="1" applyAlignment="1">
      <alignment horizontal="center" vertical="center"/>
    </xf>
    <xf numFmtId="0" fontId="12" fillId="8" borderId="26" xfId="2" applyFont="1" applyFill="1" applyBorder="1" applyAlignment="1">
      <alignment horizontal="center" vertical="center" wrapText="1"/>
    </xf>
    <xf numFmtId="0" fontId="4" fillId="5" borderId="0" xfId="1" applyFont="1" applyFill="1" applyBorder="1" applyAlignment="1">
      <alignment horizontal="left" vertical="center" indent="1"/>
    </xf>
    <xf numFmtId="0" fontId="15" fillId="5" borderId="0" xfId="2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center" vertical="center"/>
    </xf>
    <xf numFmtId="164" fontId="5" fillId="5" borderId="0" xfId="2" applyNumberFormat="1" applyFill="1" applyBorder="1" applyAlignment="1">
      <alignment horizontal="center" vertical="center"/>
    </xf>
    <xf numFmtId="1" fontId="6" fillId="5" borderId="0" xfId="2" applyNumberFormat="1" applyFont="1" applyFill="1" applyBorder="1" applyAlignment="1">
      <alignment horizontal="center" vertical="center"/>
    </xf>
    <xf numFmtId="0" fontId="6" fillId="5" borderId="0" xfId="2" applyFont="1" applyFill="1" applyBorder="1" applyAlignment="1">
      <alignment vertical="center"/>
    </xf>
    <xf numFmtId="0" fontId="0" fillId="5" borderId="0" xfId="0" applyFill="1" applyAlignment="1">
      <alignment wrapText="1"/>
    </xf>
    <xf numFmtId="0" fontId="0" fillId="5" borderId="0" xfId="0" applyFill="1" applyAlignment="1">
      <alignment horizontal="center" vertical="center" wrapText="1"/>
    </xf>
    <xf numFmtId="49" fontId="3" fillId="9" borderId="30" xfId="2" applyNumberFormat="1" applyFont="1" applyFill="1" applyBorder="1" applyAlignment="1">
      <alignment horizontal="center" vertical="center" wrapText="1"/>
    </xf>
    <xf numFmtId="49" fontId="3" fillId="9" borderId="31" xfId="2" applyNumberFormat="1" applyFont="1" applyFill="1" applyBorder="1" applyAlignment="1">
      <alignment horizontal="center" vertical="center" wrapText="1"/>
    </xf>
    <xf numFmtId="49" fontId="3" fillId="9" borderId="32" xfId="2" applyNumberFormat="1" applyFont="1" applyFill="1" applyBorder="1" applyAlignment="1">
      <alignment horizontal="center" vertical="center" wrapText="1"/>
    </xf>
    <xf numFmtId="0" fontId="0" fillId="5" borderId="0" xfId="0" applyFill="1"/>
    <xf numFmtId="49" fontId="3" fillId="2" borderId="29" xfId="2" applyNumberFormat="1" applyFont="1" applyFill="1" applyBorder="1" applyAlignment="1">
      <alignment horizontal="center" vertical="center" wrapText="1"/>
    </xf>
    <xf numFmtId="49" fontId="3" fillId="2" borderId="19" xfId="2" applyNumberFormat="1" applyFont="1" applyFill="1" applyBorder="1" applyAlignment="1">
      <alignment horizontal="center" vertical="center" wrapText="1"/>
    </xf>
    <xf numFmtId="49" fontId="3" fillId="2" borderId="20" xfId="2" applyNumberFormat="1" applyFont="1" applyFill="1" applyBorder="1" applyAlignment="1">
      <alignment horizontal="center" vertical="center" wrapText="1"/>
    </xf>
    <xf numFmtId="49" fontId="3" fillId="2" borderId="33" xfId="2" applyNumberFormat="1" applyFont="1" applyFill="1" applyBorder="1" applyAlignment="1">
      <alignment horizontal="center" vertical="center" wrapText="1"/>
    </xf>
    <xf numFmtId="49" fontId="3" fillId="2" borderId="21" xfId="2" applyNumberFormat="1" applyFont="1" applyFill="1" applyBorder="1" applyAlignment="1">
      <alignment horizontal="center" vertical="center" wrapText="1"/>
    </xf>
    <xf numFmtId="164" fontId="5" fillId="0" borderId="22" xfId="2" applyNumberFormat="1" applyFill="1" applyBorder="1" applyAlignment="1">
      <alignment horizontal="center" vertical="center"/>
    </xf>
    <xf numFmtId="164" fontId="5" fillId="0" borderId="23" xfId="2" applyNumberFormat="1" applyFill="1" applyBorder="1" applyAlignment="1">
      <alignment horizontal="center" vertical="center"/>
    </xf>
    <xf numFmtId="0" fontId="19" fillId="3" borderId="22" xfId="2" applyFont="1" applyFill="1" applyBorder="1" applyAlignment="1">
      <alignment horizontal="center" vertical="center" wrapText="1"/>
    </xf>
    <xf numFmtId="1" fontId="5" fillId="0" borderId="23" xfId="2" applyNumberFormat="1" applyFill="1" applyBorder="1" applyAlignment="1">
      <alignment horizontal="center" vertical="center"/>
    </xf>
    <xf numFmtId="0" fontId="5" fillId="0" borderId="22" xfId="2" applyBorder="1" applyAlignment="1">
      <alignment horizontal="center" vertical="center" wrapText="1"/>
    </xf>
    <xf numFmtId="0" fontId="5" fillId="0" borderId="22" xfId="2" applyFill="1" applyBorder="1" applyAlignment="1">
      <alignment horizontal="center" vertical="center" wrapText="1"/>
    </xf>
    <xf numFmtId="0" fontId="11" fillId="0" borderId="22" xfId="2" applyFont="1" applyBorder="1" applyAlignment="1">
      <alignment vertical="center" wrapText="1"/>
    </xf>
    <xf numFmtId="0" fontId="12" fillId="0" borderId="22" xfId="2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164" fontId="5" fillId="0" borderId="24" xfId="2" applyNumberFormat="1" applyFill="1" applyBorder="1" applyAlignment="1">
      <alignment horizontal="center" vertical="center"/>
    </xf>
    <xf numFmtId="0" fontId="5" fillId="0" borderId="25" xfId="2" applyFill="1" applyBorder="1" applyAlignment="1">
      <alignment horizontal="center" vertical="center" wrapText="1"/>
    </xf>
    <xf numFmtId="1" fontId="5" fillId="0" borderId="25" xfId="2" applyNumberFormat="1" applyFill="1" applyBorder="1" applyAlignment="1">
      <alignment horizontal="center" vertical="center"/>
    </xf>
    <xf numFmtId="164" fontId="5" fillId="0" borderId="25" xfId="2" applyNumberFormat="1" applyFill="1" applyBorder="1" applyAlignment="1">
      <alignment horizontal="center" vertical="center"/>
    </xf>
    <xf numFmtId="1" fontId="5" fillId="0" borderId="26" xfId="2" applyNumberForma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2" fillId="0" borderId="30" xfId="2" applyFont="1" applyFill="1" applyBorder="1" applyAlignment="1">
      <alignment horizontal="center" vertical="center" wrapText="1"/>
    </xf>
    <xf numFmtId="0" fontId="12" fillId="0" borderId="24" xfId="2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19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vertical="center" wrapText="1"/>
    </xf>
    <xf numFmtId="0" fontId="16" fillId="0" borderId="0" xfId="2" applyFont="1" applyFill="1" applyBorder="1" applyAlignment="1">
      <alignment horizontal="left" vertical="center"/>
    </xf>
    <xf numFmtId="0" fontId="18" fillId="0" borderId="0" xfId="0" applyFont="1" applyFill="1" applyBorder="1"/>
    <xf numFmtId="0" fontId="20" fillId="0" borderId="0" xfId="0" applyFont="1" applyFill="1" applyBorder="1"/>
    <xf numFmtId="0" fontId="0" fillId="0" borderId="0" xfId="0" applyFill="1" applyBorder="1"/>
    <xf numFmtId="0" fontId="14" fillId="0" borderId="0" xfId="0" applyFont="1" applyFill="1" applyBorder="1"/>
    <xf numFmtId="0" fontId="5" fillId="4" borderId="0" xfId="2" applyNumberFormat="1" applyFill="1" applyBorder="1" applyAlignment="1">
      <alignment horizontal="center" vertical="center"/>
    </xf>
    <xf numFmtId="0" fontId="5" fillId="4" borderId="0" xfId="2" applyNumberForma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28" fillId="0" borderId="0" xfId="2" applyNumberFormat="1" applyFont="1" applyFill="1" applyBorder="1" applyAlignment="1">
      <alignment horizontal="center" vertical="center" wrapText="1"/>
    </xf>
    <xf numFmtId="0" fontId="28" fillId="0" borderId="0" xfId="2" applyNumberFormat="1" applyFont="1" applyFill="1" applyBorder="1" applyAlignment="1">
      <alignment horizontal="center" vertical="center"/>
    </xf>
    <xf numFmtId="0" fontId="28" fillId="0" borderId="0" xfId="2" applyFont="1" applyFill="1" applyBorder="1" applyAlignment="1">
      <alignment vertical="center"/>
    </xf>
    <xf numFmtId="0" fontId="29" fillId="0" borderId="0" xfId="0" applyFont="1"/>
    <xf numFmtId="0" fontId="28" fillId="0" borderId="0" xfId="2" applyFont="1" applyBorder="1" applyAlignment="1">
      <alignment vertical="center"/>
    </xf>
    <xf numFmtId="0" fontId="30" fillId="0" borderId="0" xfId="2" applyFont="1" applyFill="1" applyBorder="1" applyAlignment="1">
      <alignment horizontal="center" vertical="center" wrapText="1"/>
    </xf>
    <xf numFmtId="0" fontId="31" fillId="0" borderId="0" xfId="2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33" fillId="0" borderId="0" xfId="2" applyFont="1" applyFill="1" applyBorder="1" applyAlignment="1">
      <alignment horizontal="center" vertical="center"/>
    </xf>
    <xf numFmtId="0" fontId="5" fillId="10" borderId="0" xfId="2" applyNumberFormat="1" applyFill="1" applyBorder="1" applyAlignment="1">
      <alignment horizontal="center" vertical="center" wrapText="1"/>
    </xf>
    <xf numFmtId="0" fontId="34" fillId="0" borderId="0" xfId="2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2" fillId="8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0" fontId="19" fillId="3" borderId="27" xfId="2" applyFont="1" applyFill="1" applyBorder="1" applyAlignment="1">
      <alignment horizontal="center" vertical="center" wrapText="1"/>
    </xf>
    <xf numFmtId="164" fontId="5" fillId="0" borderId="26" xfId="2" applyNumberFormat="1" applyFill="1" applyBorder="1" applyAlignment="1">
      <alignment horizontal="center" vertical="center"/>
    </xf>
    <xf numFmtId="49" fontId="40" fillId="2" borderId="0" xfId="2" applyNumberFormat="1" applyFont="1" applyFill="1" applyBorder="1" applyAlignment="1">
      <alignment horizontal="center" vertical="center" wrapText="1"/>
    </xf>
    <xf numFmtId="49" fontId="40" fillId="2" borderId="37" xfId="2" applyNumberFormat="1" applyFont="1" applyFill="1" applyBorder="1" applyAlignment="1">
      <alignment horizontal="center" vertical="center" wrapText="1"/>
    </xf>
    <xf numFmtId="9" fontId="0" fillId="0" borderId="27" xfId="17" applyFont="1" applyBorder="1" applyAlignment="1">
      <alignment horizontal="center" vertical="center"/>
    </xf>
    <xf numFmtId="9" fontId="0" fillId="0" borderId="28" xfId="17" applyFont="1" applyBorder="1" applyAlignment="1">
      <alignment horizontal="center" vertical="center"/>
    </xf>
    <xf numFmtId="1" fontId="0" fillId="0" borderId="22" xfId="17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23" xfId="16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" fontId="0" fillId="0" borderId="26" xfId="16" applyNumberFormat="1" applyFont="1" applyBorder="1" applyAlignment="1">
      <alignment horizontal="center" vertical="center"/>
    </xf>
    <xf numFmtId="0" fontId="19" fillId="0" borderId="0" xfId="2" applyFont="1" applyFill="1" applyBorder="1" applyAlignment="1">
      <alignment vertical="center" wrapText="1"/>
    </xf>
    <xf numFmtId="1" fontId="0" fillId="3" borderId="22" xfId="17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" fontId="0" fillId="3" borderId="23" xfId="16" applyNumberFormat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0" fillId="2" borderId="0" xfId="2" applyFont="1" applyFill="1" applyBorder="1" applyAlignment="1">
      <alignment horizontal="center" vertical="center" wrapText="1"/>
    </xf>
    <xf numFmtId="0" fontId="35" fillId="0" borderId="0" xfId="2" applyFont="1" applyFill="1" applyBorder="1" applyAlignment="1">
      <alignment horizontal="center" vertical="center" wrapText="1"/>
    </xf>
    <xf numFmtId="0" fontId="23" fillId="0" borderId="0" xfId="2" applyFont="1" applyFill="1" applyBorder="1" applyAlignment="1">
      <alignment horizontal="center" vertical="center" wrapText="1"/>
    </xf>
    <xf numFmtId="49" fontId="23" fillId="0" borderId="0" xfId="2" applyNumberFormat="1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 wrapText="1"/>
    </xf>
    <xf numFmtId="164" fontId="5" fillId="5" borderId="22" xfId="2" applyNumberFormat="1" applyFill="1" applyBorder="1" applyAlignment="1">
      <alignment horizontal="left" vertical="center"/>
    </xf>
    <xf numFmtId="164" fontId="5" fillId="5" borderId="0" xfId="2" applyNumberFormat="1" applyFill="1" applyBorder="1" applyAlignment="1">
      <alignment horizontal="center" vertical="center" wrapText="1"/>
    </xf>
    <xf numFmtId="1" fontId="6" fillId="5" borderId="0" xfId="2" applyNumberFormat="1" applyFont="1" applyFill="1" applyBorder="1" applyAlignment="1">
      <alignment horizontal="center" vertical="center" wrapText="1"/>
    </xf>
    <xf numFmtId="0" fontId="26" fillId="5" borderId="0" xfId="2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 wrapText="1"/>
    </xf>
    <xf numFmtId="0" fontId="42" fillId="5" borderId="0" xfId="1" applyFont="1" applyFill="1" applyBorder="1" applyAlignment="1">
      <alignment horizontal="left" vertical="center" indent="1"/>
    </xf>
    <xf numFmtId="0" fontId="24" fillId="11" borderId="29" xfId="0" applyFont="1" applyFill="1" applyBorder="1" applyAlignment="1">
      <alignment horizontal="center" vertical="center" wrapText="1"/>
    </xf>
    <xf numFmtId="0" fontId="35" fillId="5" borderId="30" xfId="2" applyFont="1" applyFill="1" applyBorder="1" applyAlignment="1">
      <alignment horizontal="left" vertical="center"/>
    </xf>
    <xf numFmtId="0" fontId="24" fillId="5" borderId="32" xfId="0" applyFont="1" applyFill="1" applyBorder="1" applyAlignment="1">
      <alignment vertical="center" wrapText="1"/>
    </xf>
    <xf numFmtId="0" fontId="35" fillId="5" borderId="0" xfId="2" applyFont="1" applyFill="1" applyBorder="1" applyAlignment="1">
      <alignment horizontal="center" vertical="center" wrapText="1"/>
    </xf>
    <xf numFmtId="164" fontId="35" fillId="5" borderId="0" xfId="2" applyNumberFormat="1" applyFont="1" applyFill="1" applyBorder="1" applyAlignment="1">
      <alignment horizontal="center" vertical="center" wrapText="1"/>
    </xf>
    <xf numFmtId="1" fontId="35" fillId="5" borderId="0" xfId="2" applyNumberFormat="1" applyFont="1" applyFill="1" applyBorder="1" applyAlignment="1">
      <alignment horizontal="center" vertical="center" wrapText="1"/>
    </xf>
    <xf numFmtId="0" fontId="25" fillId="5" borderId="0" xfId="0" applyFont="1" applyFill="1"/>
    <xf numFmtId="0" fontId="25" fillId="0" borderId="0" xfId="0" applyFont="1"/>
    <xf numFmtId="0" fontId="24" fillId="3" borderId="22" xfId="0" applyFont="1" applyFill="1" applyBorder="1" applyAlignment="1">
      <alignment vertical="center" wrapText="1"/>
    </xf>
    <xf numFmtId="0" fontId="35" fillId="5" borderId="22" xfId="2" applyFont="1" applyFill="1" applyBorder="1" applyAlignment="1">
      <alignment horizontal="left" vertical="center"/>
    </xf>
    <xf numFmtId="0" fontId="35" fillId="5" borderId="23" xfId="2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35" fillId="5" borderId="24" xfId="2" applyFont="1" applyFill="1" applyBorder="1" applyAlignment="1">
      <alignment horizontal="left" vertical="center"/>
    </xf>
    <xf numFmtId="0" fontId="35" fillId="5" borderId="26" xfId="2" applyFont="1" applyFill="1" applyBorder="1" applyAlignment="1">
      <alignment horizontal="center" vertical="center" wrapText="1"/>
    </xf>
    <xf numFmtId="0" fontId="27" fillId="5" borderId="0" xfId="2" applyFont="1" applyFill="1" applyBorder="1" applyAlignment="1">
      <alignment horizontal="left" vertical="center"/>
    </xf>
    <xf numFmtId="0" fontId="22" fillId="5" borderId="0" xfId="0" applyFont="1" applyFill="1"/>
    <xf numFmtId="0" fontId="22" fillId="2" borderId="0" xfId="0" applyFont="1" applyFill="1"/>
    <xf numFmtId="0" fontId="23" fillId="5" borderId="0" xfId="0" applyFont="1" applyFill="1"/>
    <xf numFmtId="0" fontId="23" fillId="0" borderId="38" xfId="0" applyFont="1" applyBorder="1" applyAlignment="1">
      <alignment horizontal="center" vertical="center"/>
    </xf>
    <xf numFmtId="0" fontId="24" fillId="11" borderId="17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/>
    </xf>
    <xf numFmtId="0" fontId="24" fillId="11" borderId="5" xfId="0" applyFont="1" applyFill="1" applyBorder="1" applyAlignment="1">
      <alignment vertical="center" wrapText="1"/>
    </xf>
    <xf numFmtId="0" fontId="43" fillId="8" borderId="16" xfId="0" applyFont="1" applyFill="1" applyBorder="1" applyAlignment="1">
      <alignment horizontal="center" vertical="center" wrapText="1"/>
    </xf>
    <xf numFmtId="0" fontId="43" fillId="8" borderId="5" xfId="0" applyFont="1" applyFill="1" applyBorder="1" applyAlignment="1">
      <alignment horizontal="center" vertical="center" wrapText="1"/>
    </xf>
    <xf numFmtId="0" fontId="43" fillId="13" borderId="5" xfId="0" applyFont="1" applyFill="1" applyBorder="1" applyAlignment="1">
      <alignment horizontal="center" vertical="center" wrapText="1"/>
    </xf>
    <xf numFmtId="0" fontId="43" fillId="13" borderId="17" xfId="0" applyFont="1" applyFill="1" applyBorder="1" applyAlignment="1">
      <alignment horizontal="center" vertical="center" wrapText="1"/>
    </xf>
    <xf numFmtId="0" fontId="43" fillId="8" borderId="5" xfId="2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3" fillId="5" borderId="0" xfId="0" applyFont="1" applyFill="1" applyAlignment="1">
      <alignment horizontal="center" vertical="center"/>
    </xf>
    <xf numFmtId="0" fontId="40" fillId="2" borderId="31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40" fillId="2" borderId="26" xfId="2" applyFont="1" applyFill="1" applyBorder="1" applyAlignment="1">
      <alignment horizontal="center" vertical="center" wrapText="1"/>
    </xf>
    <xf numFmtId="0" fontId="23" fillId="0" borderId="25" xfId="2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49" fontId="40" fillId="2" borderId="25" xfId="2" applyNumberFormat="1" applyFont="1" applyFill="1" applyBorder="1" applyAlignment="1">
      <alignment horizontal="center" vertical="center" wrapText="1"/>
    </xf>
    <xf numFmtId="49" fontId="23" fillId="0" borderId="25" xfId="2" applyNumberFormat="1" applyFont="1" applyFill="1" applyBorder="1" applyAlignment="1">
      <alignment horizontal="center" vertical="center" wrapText="1"/>
    </xf>
    <xf numFmtId="49" fontId="40" fillId="2" borderId="31" xfId="2" applyNumberFormat="1" applyFont="1" applyFill="1" applyBorder="1" applyAlignment="1">
      <alignment horizontal="center" vertical="center" wrapText="1"/>
    </xf>
    <xf numFmtId="49" fontId="23" fillId="0" borderId="31" xfId="2" applyNumberFormat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40" fillId="2" borderId="25" xfId="0" applyFont="1" applyFill="1" applyBorder="1" applyAlignment="1">
      <alignment horizontal="center" vertical="center" wrapText="1"/>
    </xf>
    <xf numFmtId="0" fontId="40" fillId="2" borderId="31" xfId="2" applyFont="1" applyFill="1" applyBorder="1" applyAlignment="1">
      <alignment horizontal="center" vertical="center" wrapText="1"/>
    </xf>
    <xf numFmtId="0" fontId="23" fillId="0" borderId="31" xfId="2" applyFont="1" applyFill="1" applyBorder="1" applyAlignment="1">
      <alignment horizontal="center" vertical="center" wrapText="1"/>
    </xf>
    <xf numFmtId="0" fontId="35" fillId="0" borderId="31" xfId="2" applyFont="1" applyFill="1" applyBorder="1" applyAlignment="1">
      <alignment horizontal="center" vertical="center" wrapText="1"/>
    </xf>
    <xf numFmtId="0" fontId="35" fillId="0" borderId="32" xfId="2" applyFont="1" applyFill="1" applyBorder="1" applyAlignment="1">
      <alignment horizontal="center" vertical="center" wrapText="1"/>
    </xf>
    <xf numFmtId="0" fontId="40" fillId="2" borderId="25" xfId="2" applyFont="1" applyFill="1" applyBorder="1" applyAlignment="1">
      <alignment horizontal="center" vertical="center" wrapText="1"/>
    </xf>
    <xf numFmtId="0" fontId="35" fillId="0" borderId="25" xfId="2" applyFont="1" applyFill="1" applyBorder="1" applyAlignment="1">
      <alignment horizontal="center" vertical="center" wrapText="1"/>
    </xf>
    <xf numFmtId="0" fontId="35" fillId="0" borderId="26" xfId="2" applyFont="1" applyFill="1" applyBorder="1" applyAlignment="1">
      <alignment horizontal="center" vertical="center" wrapText="1"/>
    </xf>
    <xf numFmtId="0" fontId="39" fillId="3" borderId="34" xfId="0" applyFont="1" applyFill="1" applyBorder="1" applyAlignment="1">
      <alignment horizontal="center" vertical="center" wrapText="1"/>
    </xf>
    <xf numFmtId="0" fontId="40" fillId="2" borderId="35" xfId="2" applyFont="1" applyFill="1" applyBorder="1" applyAlignment="1">
      <alignment horizontal="center" vertical="center" wrapText="1"/>
    </xf>
    <xf numFmtId="0" fontId="23" fillId="0" borderId="35" xfId="2" applyFont="1" applyFill="1" applyBorder="1" applyAlignment="1">
      <alignment horizontal="center" vertical="center" wrapText="1"/>
    </xf>
    <xf numFmtId="0" fontId="35" fillId="0" borderId="35" xfId="2" applyFont="1" applyFill="1" applyBorder="1" applyAlignment="1">
      <alignment horizontal="center" vertical="center" wrapText="1"/>
    </xf>
    <xf numFmtId="0" fontId="35" fillId="0" borderId="36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4" fillId="3" borderId="34" xfId="2" applyFont="1" applyFill="1" applyBorder="1" applyAlignment="1">
      <alignment horizontal="center" vertical="center" wrapText="1"/>
    </xf>
    <xf numFmtId="0" fontId="34" fillId="3" borderId="35" xfId="2" applyFont="1" applyFill="1" applyBorder="1" applyAlignment="1">
      <alignment horizontal="center" vertical="center" wrapText="1"/>
    </xf>
    <xf numFmtId="0" fontId="34" fillId="3" borderId="36" xfId="2" applyFont="1" applyFill="1" applyBorder="1" applyAlignment="1">
      <alignment horizontal="center" vertical="center" wrapText="1"/>
    </xf>
    <xf numFmtId="0" fontId="40" fillId="2" borderId="22" xfId="2" applyFont="1" applyFill="1" applyBorder="1" applyAlignment="1">
      <alignment horizontal="center" vertical="center" wrapText="1"/>
    </xf>
    <xf numFmtId="1" fontId="5" fillId="0" borderId="22" xfId="2" applyNumberFormat="1" applyFill="1" applyBorder="1" applyAlignment="1">
      <alignment horizontal="center" vertical="center"/>
    </xf>
    <xf numFmtId="1" fontId="5" fillId="0" borderId="24" xfId="2" applyNumberFormat="1" applyFill="1" applyBorder="1" applyAlignment="1">
      <alignment horizontal="center" vertical="center"/>
    </xf>
    <xf numFmtId="0" fontId="36" fillId="3" borderId="29" xfId="2" applyFont="1" applyFill="1" applyBorder="1" applyAlignment="1">
      <alignment horizontal="center" vertical="center" wrapText="1"/>
    </xf>
    <xf numFmtId="0" fontId="40" fillId="2" borderId="28" xfId="2" applyFont="1" applyFill="1" applyBorder="1" applyAlignment="1">
      <alignment horizontal="center" vertical="center" wrapText="1"/>
    </xf>
    <xf numFmtId="1" fontId="5" fillId="0" borderId="27" xfId="2" applyNumberFormat="1" applyFill="1" applyBorder="1" applyAlignment="1">
      <alignment horizontal="center" vertical="center"/>
    </xf>
    <xf numFmtId="0" fontId="5" fillId="0" borderId="27" xfId="2" applyFill="1" applyBorder="1" applyAlignment="1">
      <alignment horizontal="center" vertical="center" wrapText="1"/>
    </xf>
    <xf numFmtId="1" fontId="5" fillId="0" borderId="28" xfId="2" applyNumberFormat="1" applyFill="1" applyBorder="1" applyAlignment="1">
      <alignment horizontal="center" vertical="center"/>
    </xf>
    <xf numFmtId="49" fontId="40" fillId="2" borderId="22" xfId="2" applyNumberFormat="1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horizontal="center" vertical="center" wrapText="1"/>
    </xf>
    <xf numFmtId="49" fontId="40" fillId="2" borderId="24" xfId="2" applyNumberFormat="1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0" fillId="2" borderId="23" xfId="0" applyFont="1" applyFill="1" applyBorder="1" applyAlignment="1">
      <alignment horizontal="center" vertical="center" wrapText="1"/>
    </xf>
    <xf numFmtId="0" fontId="38" fillId="5" borderId="26" xfId="2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 wrapText="1"/>
    </xf>
    <xf numFmtId="1" fontId="5" fillId="12" borderId="0" xfId="2" applyNumberFormat="1" applyFill="1" applyBorder="1" applyAlignment="1">
      <alignment horizontal="center" vertical="center"/>
    </xf>
    <xf numFmtId="0" fontId="5" fillId="12" borderId="0" xfId="2" applyFill="1" applyBorder="1" applyAlignment="1">
      <alignment horizontal="center" vertical="center" wrapText="1"/>
    </xf>
    <xf numFmtId="1" fontId="5" fillId="12" borderId="25" xfId="2" applyNumberFormat="1" applyFill="1" applyBorder="1" applyAlignment="1">
      <alignment horizontal="center" vertical="center"/>
    </xf>
    <xf numFmtId="0" fontId="5" fillId="12" borderId="0" xfId="2" applyFill="1" applyBorder="1" applyAlignment="1">
      <alignment horizontal="center" vertical="center"/>
    </xf>
    <xf numFmtId="164" fontId="5" fillId="12" borderId="0" xfId="2" applyNumberFormat="1" applyFill="1" applyBorder="1" applyAlignment="1">
      <alignment horizontal="center" vertical="center"/>
    </xf>
    <xf numFmtId="164" fontId="5" fillId="12" borderId="25" xfId="2" applyNumberFormat="1" applyFill="1" applyBorder="1" applyAlignment="1">
      <alignment horizontal="center" vertical="center"/>
    </xf>
    <xf numFmtId="164" fontId="5" fillId="12" borderId="23" xfId="2" applyNumberFormat="1" applyFill="1" applyBorder="1" applyAlignment="1">
      <alignment horizontal="center" vertical="center"/>
    </xf>
    <xf numFmtId="0" fontId="19" fillId="12" borderId="23" xfId="2" applyFont="1" applyFill="1" applyBorder="1" applyAlignment="1">
      <alignment horizontal="center" vertical="center" wrapText="1"/>
    </xf>
    <xf numFmtId="1" fontId="5" fillId="12" borderId="23" xfId="2" applyNumberFormat="1" applyFill="1" applyBorder="1" applyAlignment="1">
      <alignment horizontal="center" vertical="center"/>
    </xf>
    <xf numFmtId="164" fontId="5" fillId="12" borderId="26" xfId="2" applyNumberFormat="1" applyFill="1" applyBorder="1" applyAlignment="1">
      <alignment horizontal="center" vertical="center"/>
    </xf>
    <xf numFmtId="17" fontId="35" fillId="0" borderId="31" xfId="2" applyNumberFormat="1" applyFont="1" applyFill="1" applyBorder="1" applyAlignment="1">
      <alignment horizontal="center" vertical="center" wrapText="1"/>
    </xf>
    <xf numFmtId="17" fontId="35" fillId="0" borderId="0" xfId="2" applyNumberFormat="1" applyFont="1" applyFill="1" applyBorder="1" applyAlignment="1">
      <alignment horizontal="center" vertical="center" wrapText="1"/>
    </xf>
    <xf numFmtId="17" fontId="23" fillId="0" borderId="0" xfId="0" applyNumberFormat="1" applyFont="1" applyBorder="1" applyAlignment="1">
      <alignment horizontal="center" vertical="center"/>
    </xf>
    <xf numFmtId="17" fontId="23" fillId="0" borderId="31" xfId="0" applyNumberFormat="1" applyFont="1" applyBorder="1" applyAlignment="1">
      <alignment horizontal="center" vertical="center"/>
    </xf>
    <xf numFmtId="17" fontId="23" fillId="0" borderId="25" xfId="0" applyNumberFormat="1" applyFont="1" applyBorder="1" applyAlignment="1">
      <alignment horizontal="center" vertical="center"/>
    </xf>
    <xf numFmtId="16" fontId="23" fillId="0" borderId="0" xfId="0" applyNumberFormat="1" applyFont="1" applyBorder="1" applyAlignment="1">
      <alignment horizontal="center" vertical="center"/>
    </xf>
    <xf numFmtId="0" fontId="35" fillId="5" borderId="31" xfId="2" applyFont="1" applyFill="1" applyBorder="1" applyAlignment="1">
      <alignment horizontal="center" vertical="center" wrapText="1"/>
    </xf>
    <xf numFmtId="0" fontId="35" fillId="5" borderId="32" xfId="2" applyFont="1" applyFill="1" applyBorder="1" applyAlignment="1">
      <alignment horizontal="center" vertical="center" wrapText="1"/>
    </xf>
    <xf numFmtId="17" fontId="35" fillId="0" borderId="35" xfId="2" applyNumberFormat="1" applyFont="1" applyFill="1" applyBorder="1" applyAlignment="1">
      <alignment horizontal="center" vertical="center" wrapText="1"/>
    </xf>
    <xf numFmtId="17" fontId="35" fillId="0" borderId="25" xfId="2" applyNumberFormat="1" applyFont="1" applyFill="1" applyBorder="1" applyAlignment="1">
      <alignment horizontal="center" vertical="center" wrapText="1"/>
    </xf>
    <xf numFmtId="17" fontId="47" fillId="0" borderId="31" xfId="2" applyNumberFormat="1" applyFont="1" applyFill="1" applyBorder="1" applyAlignment="1">
      <alignment horizontal="center" vertical="center" wrapText="1"/>
    </xf>
    <xf numFmtId="0" fontId="48" fillId="12" borderId="31" xfId="18" applyFont="1" applyFill="1" applyBorder="1" applyAlignment="1">
      <alignment horizontal="center" vertical="center" wrapText="1"/>
    </xf>
    <xf numFmtId="0" fontId="35" fillId="12" borderId="32" xfId="2" applyFont="1" applyFill="1" applyBorder="1" applyAlignment="1">
      <alignment horizontal="center" vertical="center" wrapText="1"/>
    </xf>
    <xf numFmtId="0" fontId="23" fillId="15" borderId="0" xfId="2" applyFont="1" applyFill="1" applyBorder="1" applyAlignment="1">
      <alignment horizontal="center" vertical="center" wrapText="1"/>
    </xf>
    <xf numFmtId="17" fontId="35" fillId="15" borderId="0" xfId="2" applyNumberFormat="1" applyFont="1" applyFill="1" applyBorder="1" applyAlignment="1">
      <alignment horizontal="center" vertical="center" wrapText="1"/>
    </xf>
    <xf numFmtId="0" fontId="35" fillId="15" borderId="0" xfId="2" applyFont="1" applyFill="1" applyBorder="1" applyAlignment="1">
      <alignment horizontal="center" vertical="center" wrapText="1"/>
    </xf>
    <xf numFmtId="0" fontId="23" fillId="15" borderId="25" xfId="2" applyFont="1" applyFill="1" applyBorder="1" applyAlignment="1">
      <alignment horizontal="center" vertical="center" wrapText="1"/>
    </xf>
    <xf numFmtId="0" fontId="35" fillId="15" borderId="25" xfId="2" applyFont="1" applyFill="1" applyBorder="1" applyAlignment="1">
      <alignment horizontal="center" vertical="center" wrapText="1"/>
    </xf>
    <xf numFmtId="49" fontId="23" fillId="15" borderId="0" xfId="2" applyNumberFormat="1" applyFont="1" applyFill="1" applyBorder="1" applyAlignment="1">
      <alignment horizontal="center" vertical="center" wrapText="1"/>
    </xf>
    <xf numFmtId="17" fontId="23" fillId="15" borderId="0" xfId="0" applyNumberFormat="1" applyFont="1" applyFill="1" applyBorder="1" applyAlignment="1">
      <alignment horizontal="center" vertical="center"/>
    </xf>
    <xf numFmtId="0" fontId="23" fillId="15" borderId="0" xfId="0" applyFont="1" applyFill="1" applyBorder="1" applyAlignment="1">
      <alignment horizontal="center" vertical="center"/>
    </xf>
    <xf numFmtId="0" fontId="23" fillId="15" borderId="23" xfId="0" applyFont="1" applyFill="1" applyBorder="1" applyAlignment="1">
      <alignment horizontal="center" vertical="center"/>
    </xf>
    <xf numFmtId="16" fontId="23" fillId="0" borderId="31" xfId="0" applyNumberFormat="1" applyFont="1" applyBorder="1" applyAlignment="1">
      <alignment horizontal="center" vertical="center"/>
    </xf>
    <xf numFmtId="16" fontId="35" fillId="0" borderId="25" xfId="2" applyNumberFormat="1" applyFont="1" applyFill="1" applyBorder="1" applyAlignment="1">
      <alignment horizontal="center" vertical="center" wrapText="1"/>
    </xf>
    <xf numFmtId="16" fontId="35" fillId="0" borderId="31" xfId="2" applyNumberFormat="1" applyFont="1" applyFill="1" applyBorder="1" applyAlignment="1">
      <alignment horizontal="center" vertical="center" wrapText="1"/>
    </xf>
    <xf numFmtId="17" fontId="23" fillId="0" borderId="0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3" fillId="15" borderId="25" xfId="0" applyFont="1" applyFill="1" applyBorder="1" applyAlignment="1">
      <alignment horizontal="center" vertical="center" wrapText="1"/>
    </xf>
    <xf numFmtId="17" fontId="23" fillId="15" borderId="25" xfId="0" applyNumberFormat="1" applyFont="1" applyFill="1" applyBorder="1" applyAlignment="1">
      <alignment horizontal="center" vertical="center"/>
    </xf>
    <xf numFmtId="0" fontId="23" fillId="15" borderId="25" xfId="0" applyFont="1" applyFill="1" applyBorder="1" applyAlignment="1">
      <alignment horizontal="center" vertical="center"/>
    </xf>
    <xf numFmtId="0" fontId="23" fillId="15" borderId="26" xfId="0" applyFont="1" applyFill="1" applyBorder="1" applyAlignment="1">
      <alignment horizontal="center" vertical="center"/>
    </xf>
    <xf numFmtId="0" fontId="35" fillId="15" borderId="0" xfId="2" applyFont="1" applyFill="1" applyBorder="1" applyAlignment="1">
      <alignment horizontal="center" vertical="center" wrapText="1"/>
    </xf>
    <xf numFmtId="49" fontId="23" fillId="5" borderId="25" xfId="2" applyNumberFormat="1" applyFont="1" applyFill="1" applyBorder="1" applyAlignment="1">
      <alignment horizontal="center" vertical="center" wrapText="1"/>
    </xf>
    <xf numFmtId="17" fontId="23" fillId="5" borderId="25" xfId="0" applyNumberFormat="1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/>
    </xf>
    <xf numFmtId="17" fontId="35" fillId="5" borderId="0" xfId="2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9" borderId="34" xfId="2" applyFont="1" applyFill="1" applyBorder="1" applyAlignment="1">
      <alignment horizontal="center" vertical="center" wrapText="1"/>
    </xf>
    <xf numFmtId="0" fontId="3" fillId="9" borderId="35" xfId="2" applyFont="1" applyFill="1" applyBorder="1" applyAlignment="1">
      <alignment horizontal="center" vertical="center" wrapText="1"/>
    </xf>
    <xf numFmtId="0" fontId="3" fillId="9" borderId="36" xfId="2" applyFont="1" applyFill="1" applyBorder="1" applyAlignment="1">
      <alignment horizontal="center" vertical="center" wrapText="1"/>
    </xf>
    <xf numFmtId="0" fontId="19" fillId="3" borderId="0" xfId="2" applyFont="1" applyFill="1" applyBorder="1" applyAlignment="1">
      <alignment horizontal="center" vertical="center" wrapText="1"/>
    </xf>
    <xf numFmtId="0" fontId="16" fillId="2" borderId="4" xfId="2" applyFont="1" applyFill="1" applyBorder="1" applyAlignment="1">
      <alignment horizontal="center"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24" fillId="11" borderId="6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43" fillId="3" borderId="6" xfId="0" applyFont="1" applyFill="1" applyBorder="1" applyAlignment="1">
      <alignment horizontal="center" vertical="center" wrapText="1"/>
    </xf>
    <xf numFmtId="0" fontId="43" fillId="3" borderId="8" xfId="0" applyFont="1" applyFill="1" applyBorder="1" applyAlignment="1">
      <alignment horizontal="center" vertical="center" wrapText="1"/>
    </xf>
    <xf numFmtId="0" fontId="43" fillId="3" borderId="7" xfId="0" applyFont="1" applyFill="1" applyBorder="1" applyAlignment="1">
      <alignment horizontal="center" vertical="center" wrapText="1"/>
    </xf>
    <xf numFmtId="0" fontId="24" fillId="11" borderId="5" xfId="0" applyFont="1" applyFill="1" applyBorder="1" applyAlignment="1">
      <alignment horizontal="center" vertical="center" wrapText="1"/>
    </xf>
    <xf numFmtId="0" fontId="43" fillId="3" borderId="5" xfId="0" applyFont="1" applyFill="1" applyBorder="1" applyAlignment="1">
      <alignment horizontal="center" vertical="center" wrapText="1"/>
    </xf>
    <xf numFmtId="0" fontId="24" fillId="11" borderId="8" xfId="0" applyFont="1" applyFill="1" applyBorder="1" applyAlignment="1">
      <alignment horizontal="center" vertical="center" wrapText="1"/>
    </xf>
    <xf numFmtId="0" fontId="43" fillId="3" borderId="17" xfId="0" applyFont="1" applyFill="1" applyBorder="1" applyAlignment="1">
      <alignment horizontal="center" vertical="center" wrapText="1"/>
    </xf>
    <xf numFmtId="0" fontId="43" fillId="3" borderId="10" xfId="0" applyFont="1" applyFill="1" applyBorder="1" applyAlignment="1">
      <alignment horizontal="center" vertical="center" wrapText="1"/>
    </xf>
    <xf numFmtId="0" fontId="43" fillId="3" borderId="9" xfId="0" applyFont="1" applyFill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0" fontId="45" fillId="3" borderId="14" xfId="0" applyFont="1" applyFill="1" applyBorder="1" applyAlignment="1">
      <alignment horizontal="center" vertical="center" wrapText="1"/>
    </xf>
    <xf numFmtId="0" fontId="45" fillId="3" borderId="15" xfId="0" applyFont="1" applyFill="1" applyBorder="1" applyAlignment="1">
      <alignment horizontal="center" vertical="center" wrapText="1"/>
    </xf>
    <xf numFmtId="0" fontId="43" fillId="3" borderId="13" xfId="0" applyFont="1" applyFill="1" applyBorder="1" applyAlignment="1">
      <alignment horizontal="center" vertical="center" wrapText="1"/>
    </xf>
    <xf numFmtId="0" fontId="43" fillId="3" borderId="14" xfId="0" applyFont="1" applyFill="1" applyBorder="1" applyAlignment="1">
      <alignment horizontal="center" vertical="center" wrapText="1"/>
    </xf>
    <xf numFmtId="0" fontId="43" fillId="3" borderId="15" xfId="0" applyFont="1" applyFill="1" applyBorder="1" applyAlignment="1">
      <alignment horizontal="center" vertical="center" wrapText="1"/>
    </xf>
    <xf numFmtId="0" fontId="24" fillId="11" borderId="13" xfId="0" applyFont="1" applyFill="1" applyBorder="1" applyAlignment="1">
      <alignment horizontal="center"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43" fillId="3" borderId="43" xfId="0" applyFont="1" applyFill="1" applyBorder="1" applyAlignment="1">
      <alignment horizontal="center" vertical="center" wrapText="1"/>
    </xf>
    <xf numFmtId="0" fontId="43" fillId="3" borderId="40" xfId="0" applyFont="1" applyFill="1" applyBorder="1" applyAlignment="1">
      <alignment horizontal="center" vertical="center" wrapText="1"/>
    </xf>
    <xf numFmtId="0" fontId="43" fillId="3" borderId="41" xfId="0" applyFont="1" applyFill="1" applyBorder="1" applyAlignment="1">
      <alignment horizontal="center" vertical="center" wrapText="1"/>
    </xf>
    <xf numFmtId="0" fontId="43" fillId="3" borderId="42" xfId="0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center" vertical="center" wrapText="1"/>
    </xf>
    <xf numFmtId="0" fontId="43" fillId="3" borderId="18" xfId="0" applyFont="1" applyFill="1" applyBorder="1" applyAlignment="1">
      <alignment horizontal="center" vertical="center" wrapText="1"/>
    </xf>
    <xf numFmtId="0" fontId="40" fillId="11" borderId="6" xfId="0" applyFont="1" applyFill="1" applyBorder="1" applyAlignment="1">
      <alignment horizontal="center" vertical="center" wrapText="1"/>
    </xf>
    <xf numFmtId="0" fontId="40" fillId="11" borderId="8" xfId="0" applyFont="1" applyFill="1" applyBorder="1" applyAlignment="1">
      <alignment horizontal="center" vertical="center" wrapText="1"/>
    </xf>
    <xf numFmtId="0" fontId="40" fillId="11" borderId="7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center" vertical="center" wrapText="1"/>
    </xf>
    <xf numFmtId="0" fontId="40" fillId="11" borderId="9" xfId="0" applyFont="1" applyFill="1" applyBorder="1" applyAlignment="1">
      <alignment horizontal="center" vertical="center" wrapText="1"/>
    </xf>
    <xf numFmtId="0" fontId="35" fillId="15" borderId="0" xfId="2" applyFont="1" applyFill="1" applyBorder="1" applyAlignment="1">
      <alignment horizontal="center" vertical="center" wrapText="1"/>
    </xf>
    <xf numFmtId="0" fontId="35" fillId="15" borderId="23" xfId="2" applyFont="1" applyFill="1" applyBorder="1" applyAlignment="1">
      <alignment horizontal="center" vertical="center" wrapText="1"/>
    </xf>
    <xf numFmtId="0" fontId="35" fillId="15" borderId="25" xfId="2" applyFont="1" applyFill="1" applyBorder="1" applyAlignment="1">
      <alignment horizontal="center" vertical="center" wrapText="1"/>
    </xf>
    <xf numFmtId="0" fontId="35" fillId="15" borderId="26" xfId="2" applyFont="1" applyFill="1" applyBorder="1" applyAlignment="1">
      <alignment horizontal="center" vertical="center" wrapText="1"/>
    </xf>
    <xf numFmtId="0" fontId="23" fillId="15" borderId="0" xfId="0" applyFont="1" applyFill="1" applyBorder="1" applyAlignment="1">
      <alignment horizontal="center" vertical="center" wrapText="1"/>
    </xf>
    <xf numFmtId="0" fontId="23" fillId="15" borderId="23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>
      <alignment horizontal="center" vertical="center" wrapText="1"/>
    </xf>
    <xf numFmtId="0" fontId="39" fillId="3" borderId="22" xfId="0" applyFont="1" applyFill="1" applyBorder="1" applyAlignment="1">
      <alignment horizontal="center" vertical="center" wrapText="1"/>
    </xf>
    <xf numFmtId="0" fontId="39" fillId="3" borderId="24" xfId="0" applyFont="1" applyFill="1" applyBorder="1" applyAlignment="1">
      <alignment horizontal="center" vertical="center" wrapText="1"/>
    </xf>
    <xf numFmtId="0" fontId="41" fillId="5" borderId="30" xfId="1" applyFont="1" applyFill="1" applyBorder="1" applyAlignment="1">
      <alignment horizontal="center" vertical="center"/>
    </xf>
    <xf numFmtId="0" fontId="41" fillId="5" borderId="31" xfId="1" applyFont="1" applyFill="1" applyBorder="1" applyAlignment="1">
      <alignment horizontal="center" vertical="center"/>
    </xf>
    <xf numFmtId="0" fontId="41" fillId="5" borderId="32" xfId="1" applyFont="1" applyFill="1" applyBorder="1" applyAlignment="1">
      <alignment horizontal="center" vertical="center"/>
    </xf>
    <xf numFmtId="0" fontId="41" fillId="5" borderId="24" xfId="1" applyFont="1" applyFill="1" applyBorder="1" applyAlignment="1">
      <alignment horizontal="center" vertical="center"/>
    </xf>
    <xf numFmtId="0" fontId="41" fillId="5" borderId="25" xfId="1" applyFont="1" applyFill="1" applyBorder="1" applyAlignment="1">
      <alignment horizontal="center" vertical="center"/>
    </xf>
    <xf numFmtId="0" fontId="41" fillId="5" borderId="26" xfId="1" applyFont="1" applyFill="1" applyBorder="1" applyAlignment="1">
      <alignment horizontal="center" vertical="center"/>
    </xf>
    <xf numFmtId="0" fontId="34" fillId="3" borderId="30" xfId="2" applyFont="1" applyFill="1" applyBorder="1" applyAlignment="1">
      <alignment horizontal="center" vertical="center" wrapText="1"/>
    </xf>
    <xf numFmtId="0" fontId="34" fillId="3" borderId="31" xfId="2" applyFont="1" applyFill="1" applyBorder="1" applyAlignment="1">
      <alignment horizontal="center" vertical="center" wrapText="1"/>
    </xf>
    <xf numFmtId="0" fontId="36" fillId="3" borderId="30" xfId="2" applyFont="1" applyFill="1" applyBorder="1" applyAlignment="1">
      <alignment horizontal="center" vertical="center" wrapText="1"/>
    </xf>
    <xf numFmtId="0" fontId="36" fillId="3" borderId="31" xfId="2" applyFont="1" applyFill="1" applyBorder="1" applyAlignment="1">
      <alignment horizontal="center" vertical="center" wrapText="1"/>
    </xf>
    <xf numFmtId="1" fontId="36" fillId="3" borderId="30" xfId="2" applyNumberFormat="1" applyFont="1" applyFill="1" applyBorder="1" applyAlignment="1">
      <alignment horizontal="center" vertical="center" wrapText="1"/>
    </xf>
    <xf numFmtId="1" fontId="36" fillId="3" borderId="31" xfId="2" applyNumberFormat="1" applyFont="1" applyFill="1" applyBorder="1" applyAlignment="1">
      <alignment horizontal="center" vertical="center" wrapText="1"/>
    </xf>
    <xf numFmtId="1" fontId="36" fillId="3" borderId="32" xfId="2" applyNumberFormat="1" applyFont="1" applyFill="1" applyBorder="1" applyAlignment="1">
      <alignment horizontal="center" vertical="center" wrapText="1"/>
    </xf>
    <xf numFmtId="164" fontId="36" fillId="3" borderId="30" xfId="2" applyNumberFormat="1" applyFont="1" applyFill="1" applyBorder="1" applyAlignment="1">
      <alignment horizontal="center" vertical="center"/>
    </xf>
    <xf numFmtId="164" fontId="36" fillId="3" borderId="31" xfId="2" applyNumberFormat="1" applyFont="1" applyFill="1" applyBorder="1" applyAlignment="1">
      <alignment horizontal="center" vertical="center"/>
    </xf>
    <xf numFmtId="49" fontId="37" fillId="3" borderId="30" xfId="2" applyNumberFormat="1" applyFont="1" applyFill="1" applyBorder="1" applyAlignment="1">
      <alignment horizontal="center" vertical="center" wrapText="1"/>
    </xf>
    <xf numFmtId="49" fontId="37" fillId="3" borderId="32" xfId="2" applyNumberFormat="1" applyFont="1" applyFill="1" applyBorder="1" applyAlignment="1">
      <alignment horizontal="center" vertical="center" wrapText="1"/>
    </xf>
  </cellXfs>
  <cellStyles count="19">
    <cellStyle name="Comma" xfId="16" builtinId="3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eutral" xfId="18" builtinId="28"/>
    <cellStyle name="Normal" xfId="0" builtinId="0"/>
    <cellStyle name="Normal 2" xfId="2"/>
    <cellStyle name="Percent" xfId="17" builtinId="5"/>
    <cellStyle name="Title" xfId="1" builtinId="15"/>
    <cellStyle name="Titre 2 2" xfId="3"/>
  </cellStyles>
  <dxfs count="570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Medium7"/>
  <colors>
    <mruColors>
      <color rgb="FFA6EC0D"/>
      <color rgb="FFFFFD78"/>
      <color rgb="FF02D846"/>
      <color rgb="FFED859E"/>
      <color rgb="FF02A835"/>
      <color rgb="FF4E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/>
              <a:t>Schools compliance with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'Canadian Pharm Scorecard'!$E$86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'Canadian Pharm Scorecard'!$F$6:$P$6</c:f>
              <c:strCache>
                <c:ptCount val="11"/>
                <c:pt idx="0">
                  <c:v>UBC</c:v>
                </c:pt>
                <c:pt idx="1">
                  <c:v>UA - B</c:v>
                </c:pt>
                <c:pt idx="2">
                  <c:v>UA - P</c:v>
                </c:pt>
                <c:pt idx="3">
                  <c:v>USask</c:v>
                </c:pt>
                <c:pt idx="4">
                  <c:v>UMan </c:v>
                </c:pt>
                <c:pt idx="5">
                  <c:v>Waterloo</c:v>
                </c:pt>
                <c:pt idx="6">
                  <c:v>UofT</c:v>
                </c:pt>
                <c:pt idx="7">
                  <c:v>UdeM</c:v>
                </c:pt>
                <c:pt idx="8">
                  <c:v>Laval</c:v>
                </c:pt>
                <c:pt idx="9">
                  <c:v>Memorial</c:v>
                </c:pt>
                <c:pt idx="10">
                  <c:v>DalU</c:v>
                </c:pt>
              </c:strCache>
            </c:strRef>
          </c:cat>
          <c:val>
            <c:numRef>
              <c:f>'Canadian Pharm Scorecard'!$F$86:$P$86</c:f>
              <c:numCache>
                <c:formatCode>General</c:formatCode>
                <c:ptCount val="11"/>
                <c:pt idx="0">
                  <c:v>19</c:v>
                </c:pt>
                <c:pt idx="1">
                  <c:v>23</c:v>
                </c:pt>
                <c:pt idx="2">
                  <c:v>23</c:v>
                </c:pt>
                <c:pt idx="3">
                  <c:v>26</c:v>
                </c:pt>
                <c:pt idx="4">
                  <c:v>17</c:v>
                </c:pt>
                <c:pt idx="5">
                  <c:v>14</c:v>
                </c:pt>
                <c:pt idx="6">
                  <c:v>24</c:v>
                </c:pt>
                <c:pt idx="7">
                  <c:v>28</c:v>
                </c:pt>
                <c:pt idx="8">
                  <c:v>26</c:v>
                </c:pt>
                <c:pt idx="9">
                  <c:v>27</c:v>
                </c:pt>
                <c:pt idx="10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45-574C-A862-48DC912D619F}"/>
            </c:ext>
          </c:extLst>
        </c:ser>
        <c:ser>
          <c:idx val="1"/>
          <c:order val="1"/>
          <c:tx>
            <c:strRef>
              <c:f>'Canadian Pharm Scorecard'!$E$87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'Canadian Pharm Scorecard'!$F$6:$P$6</c:f>
              <c:strCache>
                <c:ptCount val="11"/>
                <c:pt idx="0">
                  <c:v>UBC</c:v>
                </c:pt>
                <c:pt idx="1">
                  <c:v>UA - B</c:v>
                </c:pt>
                <c:pt idx="2">
                  <c:v>UA - P</c:v>
                </c:pt>
                <c:pt idx="3">
                  <c:v>USask</c:v>
                </c:pt>
                <c:pt idx="4">
                  <c:v>UMan </c:v>
                </c:pt>
                <c:pt idx="5">
                  <c:v>Waterloo</c:v>
                </c:pt>
                <c:pt idx="6">
                  <c:v>UofT</c:v>
                </c:pt>
                <c:pt idx="7">
                  <c:v>UdeM</c:v>
                </c:pt>
                <c:pt idx="8">
                  <c:v>Laval</c:v>
                </c:pt>
                <c:pt idx="9">
                  <c:v>Memorial</c:v>
                </c:pt>
                <c:pt idx="10">
                  <c:v>DalU</c:v>
                </c:pt>
              </c:strCache>
            </c:strRef>
          </c:cat>
          <c:val>
            <c:numRef>
              <c:f>'Canadian Pharm Scorecard'!$F$87:$P$87</c:f>
              <c:numCache>
                <c:formatCode>General</c:formatCode>
                <c:ptCount val="11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45-574C-A862-48DC912D619F}"/>
            </c:ext>
          </c:extLst>
        </c:ser>
        <c:ser>
          <c:idx val="2"/>
          <c:order val="2"/>
          <c:tx>
            <c:strRef>
              <c:f>'Canadian Pharm Scorecard'!$E$88</c:f>
              <c:strCache>
                <c:ptCount val="1"/>
                <c:pt idx="0">
                  <c:v>NM</c:v>
                </c:pt>
              </c:strCache>
            </c:strRef>
          </c:tx>
          <c:spPr>
            <a:solidFill>
              <a:srgbClr val="ED859E"/>
            </a:solidFill>
            <a:ln>
              <a:noFill/>
            </a:ln>
            <a:effectLst/>
          </c:spPr>
          <c:invertIfNegative val="0"/>
          <c:cat>
            <c:strRef>
              <c:f>'Canadian Pharm Scorecard'!$F$6:$P$6</c:f>
              <c:strCache>
                <c:ptCount val="11"/>
                <c:pt idx="0">
                  <c:v>UBC</c:v>
                </c:pt>
                <c:pt idx="1">
                  <c:v>UA - B</c:v>
                </c:pt>
                <c:pt idx="2">
                  <c:v>UA - P</c:v>
                </c:pt>
                <c:pt idx="3">
                  <c:v>USask</c:v>
                </c:pt>
                <c:pt idx="4">
                  <c:v>UMan </c:v>
                </c:pt>
                <c:pt idx="5">
                  <c:v>Waterloo</c:v>
                </c:pt>
                <c:pt idx="6">
                  <c:v>UofT</c:v>
                </c:pt>
                <c:pt idx="7">
                  <c:v>UdeM</c:v>
                </c:pt>
                <c:pt idx="8">
                  <c:v>Laval</c:v>
                </c:pt>
                <c:pt idx="9">
                  <c:v>Memorial</c:v>
                </c:pt>
                <c:pt idx="10">
                  <c:v>DalU</c:v>
                </c:pt>
              </c:strCache>
            </c:strRef>
          </c:cat>
          <c:val>
            <c:numRef>
              <c:f>'Canadian Pharm Scorecard'!$F$88:$P$88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45-574C-A862-48DC912D6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41685904"/>
        <c:axId val="-1941690256"/>
      </c:barChart>
      <c:catAx>
        <c:axId val="-194168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90256"/>
        <c:crosses val="autoZero"/>
        <c:auto val="1"/>
        <c:lblAlgn val="ctr"/>
        <c:lblOffset val="100"/>
        <c:noMultiLvlLbl val="0"/>
      </c:catAx>
      <c:valAx>
        <c:axId val="-1941690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8590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/>
              <a:t>Schools compliance with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'2015 Pharm Tech Scorecard'!$C$84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'2015 Pharm Tech Scorecard'!$D$6:$AU$6</c:f>
              <c:strCache>
                <c:ptCount val="44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Barrie</c:v>
                </c:pt>
                <c:pt idx="20">
                  <c:v>CTS Canadian Career College - North Bay</c:v>
                </c:pt>
                <c:pt idx="21">
                  <c:v>CTS Canadian Career College - Sudbury</c:v>
                </c:pt>
                <c:pt idx="22">
                  <c:v>Georgian College - Barrie</c:v>
                </c:pt>
                <c:pt idx="23">
                  <c:v>Fanshawe College of Applied Arts &amp; Technology - London</c:v>
                </c:pt>
                <c:pt idx="24">
                  <c:v>Fleming College - Peterborough</c:v>
                </c:pt>
                <c:pt idx="25">
                  <c:v>Humber Institute of Technology &amp; Advanced Learning - Toronto</c:v>
                </c:pt>
                <c:pt idx="26">
                  <c:v>Kingston Learning Centre - Kingston</c:v>
                </c:pt>
                <c:pt idx="27">
                  <c:v>La Cité collégiale - Ottawa</c:v>
                </c:pt>
                <c:pt idx="28">
                  <c:v>Lambton College - Sarnia</c:v>
                </c:pt>
                <c:pt idx="29">
                  <c:v>Mohawk College of Applied Arts and Technology - Hamilton</c:v>
                </c:pt>
                <c:pt idx="30">
                  <c:v>National Academy of Health and Business - Mississauga</c:v>
                </c:pt>
                <c:pt idx="31">
                  <c:v>Niagara College of Applied Arts and Technology - Welland</c:v>
                </c:pt>
                <c:pt idx="32">
                  <c:v>Sheridan Institute of Technology and Advanced Learning</c:v>
                </c:pt>
                <c:pt idx="33">
                  <c:v>St. Clair College of Applied Arts and Technology - Windsor</c:v>
                </c:pt>
                <c:pt idx="34">
                  <c:v>Westervelt College - London</c:v>
                </c:pt>
                <c:pt idx="35">
                  <c:v>Collège Communautaire du Nouveau-Brunswick - Campbellton</c:v>
                </c:pt>
                <c:pt idx="36">
                  <c:v>Eastern College - Fredericton</c:v>
                </c:pt>
                <c:pt idx="37">
                  <c:v>New Brunswick Community College - Moncton</c:v>
                </c:pt>
                <c:pt idx="38">
                  <c:v>New Brunswick Community College - Saint John</c:v>
                </c:pt>
                <c:pt idx="39">
                  <c:v>Oulton College - Moncton</c:v>
                </c:pt>
                <c:pt idx="40">
                  <c:v>Nova Scotia Community College – Dartmouth</c:v>
                </c:pt>
                <c:pt idx="41">
                  <c:v>Eastern College - Halifax</c:v>
                </c:pt>
                <c:pt idx="42">
                  <c:v>Keyin College - Grand Falls/ Windsor</c:v>
                </c:pt>
                <c:pt idx="43">
                  <c:v>Keyin College – St. John’s Campus – St. John’s</c:v>
                </c:pt>
              </c:strCache>
            </c:strRef>
          </c:cat>
          <c:val>
            <c:numRef>
              <c:f>'2015 Pharm Tech Scorecard'!$D$84:$AU$84</c:f>
              <c:numCache>
                <c:formatCode>General</c:formatCode>
                <c:ptCount val="44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9</c:v>
                </c:pt>
                <c:pt idx="5">
                  <c:v>13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13</c:v>
                </c:pt>
                <c:pt idx="13">
                  <c:v>0</c:v>
                </c:pt>
                <c:pt idx="14">
                  <c:v>12</c:v>
                </c:pt>
                <c:pt idx="15">
                  <c:v>16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0</c:v>
                </c:pt>
                <c:pt idx="20">
                  <c:v>15</c:v>
                </c:pt>
                <c:pt idx="21">
                  <c:v>0</c:v>
                </c:pt>
                <c:pt idx="22">
                  <c:v>0</c:v>
                </c:pt>
                <c:pt idx="23">
                  <c:v>16</c:v>
                </c:pt>
                <c:pt idx="24">
                  <c:v>0</c:v>
                </c:pt>
                <c:pt idx="25">
                  <c:v>15</c:v>
                </c:pt>
                <c:pt idx="26">
                  <c:v>16</c:v>
                </c:pt>
                <c:pt idx="27">
                  <c:v>15</c:v>
                </c:pt>
                <c:pt idx="28">
                  <c:v>16</c:v>
                </c:pt>
                <c:pt idx="29">
                  <c:v>14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14</c:v>
                </c:pt>
                <c:pt idx="34">
                  <c:v>13</c:v>
                </c:pt>
                <c:pt idx="35">
                  <c:v>15</c:v>
                </c:pt>
                <c:pt idx="36">
                  <c:v>0</c:v>
                </c:pt>
                <c:pt idx="37">
                  <c:v>12</c:v>
                </c:pt>
                <c:pt idx="38">
                  <c:v>14</c:v>
                </c:pt>
                <c:pt idx="39">
                  <c:v>0</c:v>
                </c:pt>
                <c:pt idx="40">
                  <c:v>0</c:v>
                </c:pt>
                <c:pt idx="41">
                  <c:v>16</c:v>
                </c:pt>
                <c:pt idx="42">
                  <c:v>8</c:v>
                </c:pt>
                <c:pt idx="43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7C-4646-AF8A-BC4CAC61A9D1}"/>
            </c:ext>
          </c:extLst>
        </c:ser>
        <c:ser>
          <c:idx val="1"/>
          <c:order val="1"/>
          <c:tx>
            <c:strRef>
              <c:f>'2015 Pharm Tech Scorecard'!$C$85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'2015 Pharm Tech Scorecard'!$D$6:$AU$6</c:f>
              <c:strCache>
                <c:ptCount val="44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Barrie</c:v>
                </c:pt>
                <c:pt idx="20">
                  <c:v>CTS Canadian Career College - North Bay</c:v>
                </c:pt>
                <c:pt idx="21">
                  <c:v>CTS Canadian Career College - Sudbury</c:v>
                </c:pt>
                <c:pt idx="22">
                  <c:v>Georgian College - Barrie</c:v>
                </c:pt>
                <c:pt idx="23">
                  <c:v>Fanshawe College of Applied Arts &amp; Technology - London</c:v>
                </c:pt>
                <c:pt idx="24">
                  <c:v>Fleming College - Peterborough</c:v>
                </c:pt>
                <c:pt idx="25">
                  <c:v>Humber Institute of Technology &amp; Advanced Learning - Toronto</c:v>
                </c:pt>
                <c:pt idx="26">
                  <c:v>Kingston Learning Centre - Kingston</c:v>
                </c:pt>
                <c:pt idx="27">
                  <c:v>La Cité collégiale - Ottawa</c:v>
                </c:pt>
                <c:pt idx="28">
                  <c:v>Lambton College - Sarnia</c:v>
                </c:pt>
                <c:pt idx="29">
                  <c:v>Mohawk College of Applied Arts and Technology - Hamilton</c:v>
                </c:pt>
                <c:pt idx="30">
                  <c:v>National Academy of Health and Business - Mississauga</c:v>
                </c:pt>
                <c:pt idx="31">
                  <c:v>Niagara College of Applied Arts and Technology - Welland</c:v>
                </c:pt>
                <c:pt idx="32">
                  <c:v>Sheridan Institute of Technology and Advanced Learning</c:v>
                </c:pt>
                <c:pt idx="33">
                  <c:v>St. Clair College of Applied Arts and Technology - Windsor</c:v>
                </c:pt>
                <c:pt idx="34">
                  <c:v>Westervelt College - London</c:v>
                </c:pt>
                <c:pt idx="35">
                  <c:v>Collège Communautaire du Nouveau-Brunswick - Campbellton</c:v>
                </c:pt>
                <c:pt idx="36">
                  <c:v>Eastern College - Fredericton</c:v>
                </c:pt>
                <c:pt idx="37">
                  <c:v>New Brunswick Community College - Moncton</c:v>
                </c:pt>
                <c:pt idx="38">
                  <c:v>New Brunswick Community College - Saint John</c:v>
                </c:pt>
                <c:pt idx="39">
                  <c:v>Oulton College - Moncton</c:v>
                </c:pt>
                <c:pt idx="40">
                  <c:v>Nova Scotia Community College – Dartmouth</c:v>
                </c:pt>
                <c:pt idx="41">
                  <c:v>Eastern College - Halifax</c:v>
                </c:pt>
                <c:pt idx="42">
                  <c:v>Keyin College - Grand Falls/ Windsor</c:v>
                </c:pt>
                <c:pt idx="43">
                  <c:v>Keyin College – St. John’s Campus – St. John’s</c:v>
                </c:pt>
              </c:strCache>
            </c:strRef>
          </c:cat>
          <c:val>
            <c:numRef>
              <c:f>'2015 Pharm Tech Scorecard'!$D$85:$AU$85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4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</c:v>
                </c:pt>
                <c:pt idx="43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7C-4646-AF8A-BC4CAC61A9D1}"/>
            </c:ext>
          </c:extLst>
        </c:ser>
        <c:ser>
          <c:idx val="2"/>
          <c:order val="2"/>
          <c:tx>
            <c:strRef>
              <c:f>'2015 Pharm Tech Scorecard'!$C$86</c:f>
              <c:strCache>
                <c:ptCount val="1"/>
                <c:pt idx="0">
                  <c:v>NM</c:v>
                </c:pt>
              </c:strCache>
            </c:strRef>
          </c:tx>
          <c:spPr>
            <a:solidFill>
              <a:srgbClr val="ED859E"/>
            </a:solidFill>
            <a:ln>
              <a:noFill/>
            </a:ln>
            <a:effectLst/>
          </c:spPr>
          <c:invertIfNegative val="0"/>
          <c:cat>
            <c:strRef>
              <c:f>'2015 Pharm Tech Scorecard'!$D$6:$AU$6</c:f>
              <c:strCache>
                <c:ptCount val="44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Barrie</c:v>
                </c:pt>
                <c:pt idx="20">
                  <c:v>CTS Canadian Career College - North Bay</c:v>
                </c:pt>
                <c:pt idx="21">
                  <c:v>CTS Canadian Career College - Sudbury</c:v>
                </c:pt>
                <c:pt idx="22">
                  <c:v>Georgian College - Barrie</c:v>
                </c:pt>
                <c:pt idx="23">
                  <c:v>Fanshawe College of Applied Arts &amp; Technology - London</c:v>
                </c:pt>
                <c:pt idx="24">
                  <c:v>Fleming College - Peterborough</c:v>
                </c:pt>
                <c:pt idx="25">
                  <c:v>Humber Institute of Technology &amp; Advanced Learning - Toronto</c:v>
                </c:pt>
                <c:pt idx="26">
                  <c:v>Kingston Learning Centre - Kingston</c:v>
                </c:pt>
                <c:pt idx="27">
                  <c:v>La Cité collégiale - Ottawa</c:v>
                </c:pt>
                <c:pt idx="28">
                  <c:v>Lambton College - Sarnia</c:v>
                </c:pt>
                <c:pt idx="29">
                  <c:v>Mohawk College of Applied Arts and Technology - Hamilton</c:v>
                </c:pt>
                <c:pt idx="30">
                  <c:v>National Academy of Health and Business - Mississauga</c:v>
                </c:pt>
                <c:pt idx="31">
                  <c:v>Niagara College of Applied Arts and Technology - Welland</c:v>
                </c:pt>
                <c:pt idx="32">
                  <c:v>Sheridan Institute of Technology and Advanced Learning</c:v>
                </c:pt>
                <c:pt idx="33">
                  <c:v>St. Clair College of Applied Arts and Technology - Windsor</c:v>
                </c:pt>
                <c:pt idx="34">
                  <c:v>Westervelt College - London</c:v>
                </c:pt>
                <c:pt idx="35">
                  <c:v>Collège Communautaire du Nouveau-Brunswick - Campbellton</c:v>
                </c:pt>
                <c:pt idx="36">
                  <c:v>Eastern College - Fredericton</c:v>
                </c:pt>
                <c:pt idx="37">
                  <c:v>New Brunswick Community College - Moncton</c:v>
                </c:pt>
                <c:pt idx="38">
                  <c:v>New Brunswick Community College - Saint John</c:v>
                </c:pt>
                <c:pt idx="39">
                  <c:v>Oulton College - Moncton</c:v>
                </c:pt>
                <c:pt idx="40">
                  <c:v>Nova Scotia Community College – Dartmouth</c:v>
                </c:pt>
                <c:pt idx="41">
                  <c:v>Eastern College - Halifax</c:v>
                </c:pt>
                <c:pt idx="42">
                  <c:v>Keyin College - Grand Falls/ Windsor</c:v>
                </c:pt>
                <c:pt idx="43">
                  <c:v>Keyin College – St. John’s Campus – St. John’s</c:v>
                </c:pt>
              </c:strCache>
            </c:strRef>
          </c:cat>
          <c:val>
            <c:numRef>
              <c:f>'2015 Pharm Tech Scorecard'!$D$86:$AU$86</c:f>
              <c:numCache>
                <c:formatCode>General</c:formatCode>
                <c:ptCount val="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5</c:v>
                </c:pt>
                <c:pt idx="18">
                  <c:v>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77C-4646-AF8A-BC4CAC61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41697872"/>
        <c:axId val="-1941687536"/>
      </c:barChart>
      <c:catAx>
        <c:axId val="-1941697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87536"/>
        <c:crosses val="autoZero"/>
        <c:auto val="1"/>
        <c:lblAlgn val="ctr"/>
        <c:lblOffset val="100"/>
        <c:noMultiLvlLbl val="0"/>
      </c:catAx>
      <c:valAx>
        <c:axId val="-1941687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9787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400"/>
              <a:t>Schools compliance with standards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'2019 Pharm Tech Scorecard'!$C$46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 Pharm Tech Scorecard'!$D$6:$AR$6</c:f>
              <c:strCache>
                <c:ptCount val="41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North Bay</c:v>
                </c:pt>
                <c:pt idx="20">
                  <c:v>Georgian College - Barrie</c:v>
                </c:pt>
                <c:pt idx="21">
                  <c:v>Fanshawe College of Applied Arts &amp; Technology - London</c:v>
                </c:pt>
                <c:pt idx="22">
                  <c:v>Fleming College - Peterborough</c:v>
                </c:pt>
                <c:pt idx="23">
                  <c:v>Humber Institute of Technology &amp; Advanced Learning - Toronto</c:v>
                </c:pt>
                <c:pt idx="24">
                  <c:v>Kingston Learning Centre - Kingston</c:v>
                </c:pt>
                <c:pt idx="25">
                  <c:v>La Cité collégiale - Ottawa</c:v>
                </c:pt>
                <c:pt idx="26">
                  <c:v>Lambton College - Sarnia</c:v>
                </c:pt>
                <c:pt idx="27">
                  <c:v>Mohawk College of Applied Arts and Technology - Hamilton</c:v>
                </c:pt>
                <c:pt idx="28">
                  <c:v>National Academy of Health and Business - Mississauga</c:v>
                </c:pt>
                <c:pt idx="29">
                  <c:v>Niagara College of Applied Arts and Technology - Welland</c:v>
                </c:pt>
                <c:pt idx="30">
                  <c:v>Sheridan Institute of Technology and Advanced Learning</c:v>
                </c:pt>
                <c:pt idx="31">
                  <c:v>St. Clair College of Applied Arts and Technology - Windsor</c:v>
                </c:pt>
                <c:pt idx="32">
                  <c:v>Westervelt College - London</c:v>
                </c:pt>
                <c:pt idx="33">
                  <c:v>Collège Communautaire du Nouveau-Brunswick - Campbellton</c:v>
                </c:pt>
                <c:pt idx="34">
                  <c:v>New Brunswick Community College - Moncton</c:v>
                </c:pt>
                <c:pt idx="35">
                  <c:v>New Brunswick Community College - Saint John</c:v>
                </c:pt>
                <c:pt idx="36">
                  <c:v>Oulton College - Moncton</c:v>
                </c:pt>
                <c:pt idx="37">
                  <c:v>Nova Scotia Community College – Dartmouth</c:v>
                </c:pt>
                <c:pt idx="38">
                  <c:v>Eastern College - Halifax</c:v>
                </c:pt>
                <c:pt idx="39">
                  <c:v>Keyin College - Grand Falls/ Windsor</c:v>
                </c:pt>
                <c:pt idx="40">
                  <c:v>Keyin College – St. John’s Campus – St. John’s</c:v>
                </c:pt>
              </c:strCache>
            </c:strRef>
          </c:cat>
          <c:val>
            <c:numRef>
              <c:f>'2019 Pharm Tech Scorecard'!$D$46:$AR$46</c:f>
              <c:numCache>
                <c:formatCode>General</c:formatCode>
                <c:ptCount val="41"/>
                <c:pt idx="0">
                  <c:v>18</c:v>
                </c:pt>
                <c:pt idx="1">
                  <c:v>18</c:v>
                </c:pt>
                <c:pt idx="2">
                  <c:v>16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21</c:v>
                </c:pt>
                <c:pt idx="9">
                  <c:v>0</c:v>
                </c:pt>
                <c:pt idx="10">
                  <c:v>12</c:v>
                </c:pt>
                <c:pt idx="11">
                  <c:v>22</c:v>
                </c:pt>
                <c:pt idx="12">
                  <c:v>8</c:v>
                </c:pt>
                <c:pt idx="13">
                  <c:v>0</c:v>
                </c:pt>
                <c:pt idx="14">
                  <c:v>20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23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14</c:v>
                </c:pt>
                <c:pt idx="29">
                  <c:v>19</c:v>
                </c:pt>
                <c:pt idx="30">
                  <c:v>21</c:v>
                </c:pt>
                <c:pt idx="31">
                  <c:v>15</c:v>
                </c:pt>
                <c:pt idx="32">
                  <c:v>22</c:v>
                </c:pt>
                <c:pt idx="33">
                  <c:v>16</c:v>
                </c:pt>
                <c:pt idx="34">
                  <c:v>22</c:v>
                </c:pt>
                <c:pt idx="35">
                  <c:v>0</c:v>
                </c:pt>
                <c:pt idx="36">
                  <c:v>0</c:v>
                </c:pt>
                <c:pt idx="37">
                  <c:v>20</c:v>
                </c:pt>
                <c:pt idx="38">
                  <c:v>18</c:v>
                </c:pt>
                <c:pt idx="39">
                  <c:v>13</c:v>
                </c:pt>
                <c:pt idx="40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63-C546-9A4C-568869E6008F}"/>
            </c:ext>
          </c:extLst>
        </c:ser>
        <c:ser>
          <c:idx val="1"/>
          <c:order val="1"/>
          <c:tx>
            <c:strRef>
              <c:f>'2019 Pharm Tech Scorecard'!$C$47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'2019 Pharm Tech Scorecard'!$D$6:$AR$6</c:f>
              <c:strCache>
                <c:ptCount val="41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North Bay</c:v>
                </c:pt>
                <c:pt idx="20">
                  <c:v>Georgian College - Barrie</c:v>
                </c:pt>
                <c:pt idx="21">
                  <c:v>Fanshawe College of Applied Arts &amp; Technology - London</c:v>
                </c:pt>
                <c:pt idx="22">
                  <c:v>Fleming College - Peterborough</c:v>
                </c:pt>
                <c:pt idx="23">
                  <c:v>Humber Institute of Technology &amp; Advanced Learning - Toronto</c:v>
                </c:pt>
                <c:pt idx="24">
                  <c:v>Kingston Learning Centre - Kingston</c:v>
                </c:pt>
                <c:pt idx="25">
                  <c:v>La Cité collégiale - Ottawa</c:v>
                </c:pt>
                <c:pt idx="26">
                  <c:v>Lambton College - Sarnia</c:v>
                </c:pt>
                <c:pt idx="27">
                  <c:v>Mohawk College of Applied Arts and Technology - Hamilton</c:v>
                </c:pt>
                <c:pt idx="28">
                  <c:v>National Academy of Health and Business - Mississauga</c:v>
                </c:pt>
                <c:pt idx="29">
                  <c:v>Niagara College of Applied Arts and Technology - Welland</c:v>
                </c:pt>
                <c:pt idx="30">
                  <c:v>Sheridan Institute of Technology and Advanced Learning</c:v>
                </c:pt>
                <c:pt idx="31">
                  <c:v>St. Clair College of Applied Arts and Technology - Windsor</c:v>
                </c:pt>
                <c:pt idx="32">
                  <c:v>Westervelt College - London</c:v>
                </c:pt>
                <c:pt idx="33">
                  <c:v>Collège Communautaire du Nouveau-Brunswick - Campbellton</c:v>
                </c:pt>
                <c:pt idx="34">
                  <c:v>New Brunswick Community College - Moncton</c:v>
                </c:pt>
                <c:pt idx="35">
                  <c:v>New Brunswick Community College - Saint John</c:v>
                </c:pt>
                <c:pt idx="36">
                  <c:v>Oulton College - Moncton</c:v>
                </c:pt>
                <c:pt idx="37">
                  <c:v>Nova Scotia Community College – Dartmouth</c:v>
                </c:pt>
                <c:pt idx="38">
                  <c:v>Eastern College - Halifax</c:v>
                </c:pt>
                <c:pt idx="39">
                  <c:v>Keyin College - Grand Falls/ Windsor</c:v>
                </c:pt>
                <c:pt idx="40">
                  <c:v>Keyin College – St. John’s Campus – St. John’s</c:v>
                </c:pt>
              </c:strCache>
            </c:strRef>
          </c:cat>
          <c:val>
            <c:numRef>
              <c:f>'2019 Pharm Tech Scorecard'!$D$47:$AR$47</c:f>
              <c:numCache>
                <c:formatCode>General</c:formatCode>
                <c:ptCount val="41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11</c:v>
                </c:pt>
                <c:pt idx="11">
                  <c:v>3</c:v>
                </c:pt>
                <c:pt idx="12">
                  <c:v>10</c:v>
                </c:pt>
                <c:pt idx="13">
                  <c:v>0</c:v>
                </c:pt>
                <c:pt idx="14">
                  <c:v>4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13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9</c:v>
                </c:pt>
                <c:pt idx="29">
                  <c:v>5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9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7</c:v>
                </c:pt>
                <c:pt idx="39">
                  <c:v>8</c:v>
                </c:pt>
                <c:pt idx="4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963-C546-9A4C-568869E6008F}"/>
            </c:ext>
          </c:extLst>
        </c:ser>
        <c:ser>
          <c:idx val="2"/>
          <c:order val="2"/>
          <c:tx>
            <c:strRef>
              <c:f>'2019 Pharm Tech Scorecard'!$C$48</c:f>
              <c:strCache>
                <c:ptCount val="1"/>
                <c:pt idx="0">
                  <c:v>NM</c:v>
                </c:pt>
              </c:strCache>
            </c:strRef>
          </c:tx>
          <c:spPr>
            <a:solidFill>
              <a:srgbClr val="ED859E"/>
            </a:solidFill>
            <a:ln>
              <a:noFill/>
            </a:ln>
            <a:effectLst/>
          </c:spPr>
          <c:invertIfNegative val="0"/>
          <c:cat>
            <c:strRef>
              <c:f>'2019 Pharm Tech Scorecard'!$D$6:$AR$6</c:f>
              <c:strCache>
                <c:ptCount val="41"/>
                <c:pt idx="0">
                  <c:v>CDI College - Burnaby</c:v>
                </c:pt>
                <c:pt idx="1">
                  <c:v>Okanagan College - Kelowna</c:v>
                </c:pt>
                <c:pt idx="2">
                  <c:v>Selkirk College - Castlegar</c:v>
                </c:pt>
                <c:pt idx="3">
                  <c:v>Stenberg College - Kamloops</c:v>
                </c:pt>
                <c:pt idx="4">
                  <c:v>Stenberg College - Surrey</c:v>
                </c:pt>
                <c:pt idx="5">
                  <c:v>Vancouver Community College - Vancouver</c:v>
                </c:pt>
                <c:pt idx="6">
                  <c:v>Bow Valley College - Calgary</c:v>
                </c:pt>
                <c:pt idx="7">
                  <c:v>CDI College - Edmonton</c:v>
                </c:pt>
                <c:pt idx="8">
                  <c:v>Norquest College - Edmonton</c:v>
                </c:pt>
                <c:pt idx="9">
                  <c:v>Red Deer College - Red Deer</c:v>
                </c:pt>
                <c:pt idx="10">
                  <c:v>Robertson College - Calgary</c:v>
                </c:pt>
                <c:pt idx="11">
                  <c:v>Saskatchewan Polytechnic Saskatoon Campus - Saskatoon</c:v>
                </c:pt>
                <c:pt idx="12">
                  <c:v>Manitoba Institute of Trades and Technology - Winnipeg</c:v>
                </c:pt>
                <c:pt idx="13">
                  <c:v>Robertson College - Winnipeg</c:v>
                </c:pt>
                <c:pt idx="14">
                  <c:v>Algonquin Careers Academy - Ottawa</c:v>
                </c:pt>
                <c:pt idx="15">
                  <c:v>Algonquin Careers Academy - Mississauga</c:v>
                </c:pt>
                <c:pt idx="16">
                  <c:v>Centennial College – Toronto</c:v>
                </c:pt>
                <c:pt idx="17">
                  <c:v>Collège Boréal - Sudbury</c:v>
                </c:pt>
                <c:pt idx="18">
                  <c:v>Collège Boréal - Toronto</c:v>
                </c:pt>
                <c:pt idx="19">
                  <c:v>CTS Canadian Career College - North Bay</c:v>
                </c:pt>
                <c:pt idx="20">
                  <c:v>Georgian College - Barrie</c:v>
                </c:pt>
                <c:pt idx="21">
                  <c:v>Fanshawe College of Applied Arts &amp; Technology - London</c:v>
                </c:pt>
                <c:pt idx="22">
                  <c:v>Fleming College - Peterborough</c:v>
                </c:pt>
                <c:pt idx="23">
                  <c:v>Humber Institute of Technology &amp; Advanced Learning - Toronto</c:v>
                </c:pt>
                <c:pt idx="24">
                  <c:v>Kingston Learning Centre - Kingston</c:v>
                </c:pt>
                <c:pt idx="25">
                  <c:v>La Cité collégiale - Ottawa</c:v>
                </c:pt>
                <c:pt idx="26">
                  <c:v>Lambton College - Sarnia</c:v>
                </c:pt>
                <c:pt idx="27">
                  <c:v>Mohawk College of Applied Arts and Technology - Hamilton</c:v>
                </c:pt>
                <c:pt idx="28">
                  <c:v>National Academy of Health and Business - Mississauga</c:v>
                </c:pt>
                <c:pt idx="29">
                  <c:v>Niagara College of Applied Arts and Technology - Welland</c:v>
                </c:pt>
                <c:pt idx="30">
                  <c:v>Sheridan Institute of Technology and Advanced Learning</c:v>
                </c:pt>
                <c:pt idx="31">
                  <c:v>St. Clair College of Applied Arts and Technology - Windsor</c:v>
                </c:pt>
                <c:pt idx="32">
                  <c:v>Westervelt College - London</c:v>
                </c:pt>
                <c:pt idx="33">
                  <c:v>Collège Communautaire du Nouveau-Brunswick - Campbellton</c:v>
                </c:pt>
                <c:pt idx="34">
                  <c:v>New Brunswick Community College - Moncton</c:v>
                </c:pt>
                <c:pt idx="35">
                  <c:v>New Brunswick Community College - Saint John</c:v>
                </c:pt>
                <c:pt idx="36">
                  <c:v>Oulton College - Moncton</c:v>
                </c:pt>
                <c:pt idx="37">
                  <c:v>Nova Scotia Community College – Dartmouth</c:v>
                </c:pt>
                <c:pt idx="38">
                  <c:v>Eastern College - Halifax</c:v>
                </c:pt>
                <c:pt idx="39">
                  <c:v>Keyin College - Grand Falls/ Windsor</c:v>
                </c:pt>
                <c:pt idx="40">
                  <c:v>Keyin College – St. John’s Campus – St. John’s</c:v>
                </c:pt>
              </c:strCache>
            </c:strRef>
          </c:cat>
          <c:val>
            <c:numRef>
              <c:f>'2019 Pharm Tech Scorecard'!$D$48:$AR$48</c:f>
              <c:numCache>
                <c:formatCode>General</c:formatCode>
                <c:ptCount val="41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5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4</c:v>
                </c:pt>
                <c:pt idx="4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3-C546-9A4C-568869E60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941697328"/>
        <c:axId val="-1941685360"/>
      </c:barChart>
      <c:catAx>
        <c:axId val="-194169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85360"/>
        <c:crosses val="autoZero"/>
        <c:auto val="1"/>
        <c:lblAlgn val="ctr"/>
        <c:lblOffset val="100"/>
        <c:noMultiLvlLbl val="0"/>
      </c:catAx>
      <c:valAx>
        <c:axId val="-194168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41697328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58</xdr:row>
      <xdr:rowOff>228600</xdr:rowOff>
    </xdr:from>
    <xdr:to>
      <xdr:col>17</xdr:col>
      <xdr:colOff>50800</xdr:colOff>
      <xdr:row>83</xdr:row>
      <xdr:rowOff>165100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ADB6DF00-0B66-8847-85AD-E49B27D3D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32</xdr:row>
      <xdr:rowOff>228600</xdr:rowOff>
    </xdr:from>
    <xdr:to>
      <xdr:col>15</xdr:col>
      <xdr:colOff>330200</xdr:colOff>
      <xdr:row>81</xdr:row>
      <xdr:rowOff>190500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xmlns="" id="{EB0C23B1-7BF2-0A4F-A9C2-0BD232355B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50</xdr:row>
      <xdr:rowOff>0</xdr:rowOff>
    </xdr:from>
    <xdr:to>
      <xdr:col>15</xdr:col>
      <xdr:colOff>457200</xdr:colOff>
      <xdr:row>95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xmlns="" id="{85D7017F-B904-FE49-B1C2-317EDBFE0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ntal/Documents/03%20UNIVERSITE%20DE%20MTL/03-03%20Rayonnement%20interne/VRAER/VRAER%20-%20Innovation/Global%20planif%20VRAER%2020170627_M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antal/OneDrive%20-%20Universite%20de%20Montreal/03%20UNIVERSITE%20DE%20MTL/03-03%20Rayonnement%20interne/VRAER/CCAPP/CCAPP%202018/Scorecard%20for%20progress%20against%20CCAPP%20standards%20-%20D%20Ed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'ACTION"/>
      <sheetName val="Aut2017 LB"/>
      <sheetName val="COMITÉS groupes de travail"/>
      <sheetName val="ÉVENEMENTS"/>
      <sheetName val="menus"/>
      <sheetName val="Automne 2017 CP"/>
    </sheetNames>
    <sheetDataSet>
      <sheetData sheetId="0"/>
      <sheetData sheetId="1"/>
      <sheetData sheetId="2"/>
      <sheetData sheetId="3"/>
      <sheetData sheetId="4" refreshError="1">
        <row r="7">
          <cell r="B7" t="str">
            <v>projet</v>
          </cell>
          <cell r="G7" t="str">
            <v>identification</v>
          </cell>
          <cell r="J7" t="str">
            <v>faible</v>
          </cell>
        </row>
        <row r="8">
          <cell r="B8" t="str">
            <v>groupe de travail</v>
          </cell>
          <cell r="G8" t="str">
            <v>planification</v>
          </cell>
          <cell r="J8" t="str">
            <v>moyen</v>
          </cell>
        </row>
        <row r="9">
          <cell r="B9" t="str">
            <v>mise à jour</v>
          </cell>
          <cell r="G9" t="str">
            <v>réalisation</v>
          </cell>
          <cell r="J9" t="str">
            <v>élevé</v>
          </cell>
        </row>
        <row r="10">
          <cell r="B10" t="str">
            <v>validation</v>
          </cell>
          <cell r="G10" t="str">
            <v>complété</v>
          </cell>
        </row>
        <row r="11">
          <cell r="B11" t="str">
            <v>formation</v>
          </cell>
          <cell r="G11" t="str">
            <v>reporté</v>
          </cell>
        </row>
        <row r="12">
          <cell r="B12" t="str">
            <v>communication</v>
          </cell>
          <cell r="G12" t="str">
            <v>annulé</v>
          </cell>
        </row>
        <row r="13">
          <cell r="B13" t="str">
            <v>réunion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n Pharm Scorecard - Anonymou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X120"/>
  <sheetViews>
    <sheetView zoomScale="114" zoomScaleNormal="129" zoomScalePageLayoutView="150" workbookViewId="0">
      <pane xSplit="1" ySplit="2" topLeftCell="B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defaultColWidth="10.875" defaultRowHeight="15.75" x14ac:dyDescent="0.25"/>
  <cols>
    <col min="1" max="1" width="19.375" style="4" customWidth="1"/>
    <col min="2" max="5" width="15.625" style="23" customWidth="1"/>
    <col min="6" max="6" width="15.625" style="5" customWidth="1"/>
    <col min="7" max="7" width="15.625" style="24" customWidth="1"/>
    <col min="8" max="8" width="15.625" style="10" customWidth="1"/>
    <col min="9" max="10" width="15.625" style="24" customWidth="1"/>
    <col min="11" max="11" width="17.625" style="23" customWidth="1"/>
    <col min="12" max="12" width="15.625" style="24" customWidth="1"/>
    <col min="13" max="18" width="10.875" style="4"/>
    <col min="19" max="19" width="3.125" customWidth="1"/>
    <col min="20" max="16384" width="10.875" style="4"/>
  </cols>
  <sheetData>
    <row r="1" spans="1:19" s="2" customFormat="1" ht="57.95" customHeight="1" thickBot="1" x14ac:dyDescent="0.3">
      <c r="A1" s="1" t="s">
        <v>161</v>
      </c>
      <c r="B1" s="19"/>
      <c r="C1" s="19"/>
      <c r="D1" s="19"/>
      <c r="E1" s="19"/>
      <c r="F1" s="3"/>
      <c r="G1" s="24"/>
      <c r="H1" s="9"/>
      <c r="I1" s="24"/>
      <c r="J1" s="24"/>
      <c r="K1" s="19"/>
      <c r="L1" s="24"/>
    </row>
    <row r="2" spans="1:19" s="5" customFormat="1" ht="30.95" customHeight="1" thickBot="1" x14ac:dyDescent="0.3">
      <c r="A2" s="60"/>
      <c r="B2" s="60" t="s">
        <v>2</v>
      </c>
      <c r="C2" s="304" t="s">
        <v>3</v>
      </c>
      <c r="D2" s="304"/>
      <c r="E2" s="60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60" t="s">
        <v>9</v>
      </c>
      <c r="K2" s="60" t="s">
        <v>11</v>
      </c>
      <c r="L2" s="60" t="s">
        <v>10</v>
      </c>
      <c r="M2" s="15"/>
      <c r="N2" s="15"/>
      <c r="O2" s="15"/>
      <c r="P2" s="15"/>
      <c r="Q2" s="15"/>
      <c r="R2" s="15"/>
      <c r="S2" s="14"/>
    </row>
    <row r="3" spans="1:19" s="140" customFormat="1" ht="42" x14ac:dyDescent="0.35">
      <c r="A3" s="142" t="s">
        <v>171</v>
      </c>
      <c r="B3" s="138" t="s">
        <v>81</v>
      </c>
      <c r="C3" s="138" t="s">
        <v>80</v>
      </c>
      <c r="D3" s="138" t="s">
        <v>81</v>
      </c>
      <c r="E3" s="138" t="s">
        <v>81</v>
      </c>
      <c r="F3" s="138" t="s">
        <v>99</v>
      </c>
      <c r="G3" s="138" t="s">
        <v>81</v>
      </c>
      <c r="H3" s="138" t="s">
        <v>81</v>
      </c>
      <c r="I3" s="138" t="s">
        <v>81</v>
      </c>
      <c r="J3" s="138" t="s">
        <v>81</v>
      </c>
      <c r="K3" s="138" t="s">
        <v>81</v>
      </c>
      <c r="L3" s="138" t="s">
        <v>100</v>
      </c>
      <c r="M3" s="137"/>
      <c r="N3" s="137"/>
      <c r="O3" s="137"/>
      <c r="P3" s="137"/>
      <c r="Q3" s="137"/>
      <c r="R3" s="137"/>
      <c r="S3" s="139"/>
    </row>
    <row r="4" spans="1:19" x14ac:dyDescent="0.25">
      <c r="A4" s="34" t="s">
        <v>93</v>
      </c>
      <c r="B4" s="50" t="s">
        <v>145</v>
      </c>
      <c r="C4" s="38" t="s">
        <v>66</v>
      </c>
      <c r="D4" s="38" t="s">
        <v>66</v>
      </c>
      <c r="E4" s="25" t="s">
        <v>73</v>
      </c>
      <c r="F4" s="50" t="s">
        <v>144</v>
      </c>
      <c r="G4" s="50" t="s">
        <v>143</v>
      </c>
      <c r="H4" s="50" t="s">
        <v>79</v>
      </c>
      <c r="I4" s="25" t="s">
        <v>74</v>
      </c>
      <c r="J4" s="25" t="s">
        <v>77</v>
      </c>
      <c r="K4" s="25" t="s">
        <v>78</v>
      </c>
      <c r="L4" s="50" t="s">
        <v>79</v>
      </c>
      <c r="M4" s="12"/>
      <c r="N4" s="12"/>
      <c r="O4" s="12"/>
      <c r="P4" s="12"/>
      <c r="Q4" s="12"/>
      <c r="R4" s="12"/>
    </row>
    <row r="5" spans="1:19" x14ac:dyDescent="0.25">
      <c r="A5" s="34" t="s">
        <v>142</v>
      </c>
      <c r="B5" s="38" t="s">
        <v>159</v>
      </c>
      <c r="C5" s="38" t="s">
        <v>82</v>
      </c>
      <c r="D5" s="38" t="s">
        <v>82</v>
      </c>
      <c r="E5" s="25" t="s">
        <v>146</v>
      </c>
      <c r="F5" s="38" t="s">
        <v>159</v>
      </c>
      <c r="G5" s="38" t="s">
        <v>159</v>
      </c>
      <c r="H5" s="25" t="s">
        <v>146</v>
      </c>
      <c r="I5" s="25" t="s">
        <v>146</v>
      </c>
      <c r="J5" s="25" t="s">
        <v>146</v>
      </c>
      <c r="K5" s="25" t="s">
        <v>146</v>
      </c>
      <c r="L5" s="25" t="s">
        <v>146</v>
      </c>
      <c r="M5" s="12"/>
      <c r="N5" s="12"/>
      <c r="O5" s="12"/>
      <c r="P5" s="12"/>
      <c r="Q5" s="12"/>
      <c r="R5" s="12"/>
    </row>
    <row r="6" spans="1:19" x14ac:dyDescent="0.25">
      <c r="A6" s="34" t="s">
        <v>95</v>
      </c>
      <c r="B6" s="38">
        <v>2015</v>
      </c>
      <c r="C6" s="38">
        <v>2018</v>
      </c>
      <c r="D6" s="38">
        <v>2018</v>
      </c>
      <c r="E6" s="38">
        <v>2017</v>
      </c>
      <c r="F6" s="36">
        <v>2013</v>
      </c>
      <c r="G6" s="36">
        <v>2015</v>
      </c>
      <c r="H6" s="36">
        <v>2016</v>
      </c>
      <c r="I6" s="36">
        <v>2018</v>
      </c>
      <c r="J6" s="36">
        <v>2015</v>
      </c>
      <c r="K6" s="38">
        <v>2017</v>
      </c>
      <c r="L6" s="36">
        <v>2016</v>
      </c>
      <c r="M6" s="12"/>
      <c r="N6" s="12"/>
      <c r="O6" s="12"/>
      <c r="P6" s="12"/>
      <c r="Q6" s="12"/>
      <c r="R6" s="12"/>
    </row>
    <row r="7" spans="1:19" ht="38.25" x14ac:dyDescent="0.25">
      <c r="A7" s="34" t="s">
        <v>169</v>
      </c>
      <c r="B7" s="38" t="s">
        <v>98</v>
      </c>
      <c r="C7" s="38">
        <v>4</v>
      </c>
      <c r="D7" s="38">
        <v>5</v>
      </c>
      <c r="E7" s="38">
        <v>4</v>
      </c>
      <c r="F7" s="36">
        <v>6</v>
      </c>
      <c r="G7" s="36">
        <v>6</v>
      </c>
      <c r="H7" s="36">
        <v>3</v>
      </c>
      <c r="I7" s="36">
        <v>4</v>
      </c>
      <c r="J7" s="36" t="s">
        <v>98</v>
      </c>
      <c r="K7" s="38">
        <v>4</v>
      </c>
      <c r="L7" s="36" t="s">
        <v>97</v>
      </c>
      <c r="M7" s="12"/>
      <c r="N7" s="12"/>
      <c r="O7" s="12"/>
      <c r="P7" s="12"/>
      <c r="Q7" s="12"/>
      <c r="R7" s="12"/>
    </row>
    <row r="8" spans="1:19" ht="25.5" x14ac:dyDescent="0.25">
      <c r="A8" s="34" t="s">
        <v>168</v>
      </c>
      <c r="B8" s="38"/>
      <c r="C8" s="38"/>
      <c r="D8" s="38"/>
      <c r="E8" s="38" t="s">
        <v>71</v>
      </c>
      <c r="F8" s="36"/>
      <c r="G8" s="36"/>
      <c r="H8" s="129" t="s">
        <v>163</v>
      </c>
      <c r="I8" s="36">
        <v>2019</v>
      </c>
      <c r="J8" s="36"/>
      <c r="K8" s="38"/>
      <c r="L8" s="36"/>
      <c r="M8" s="12"/>
      <c r="N8" s="12"/>
      <c r="O8" s="12"/>
      <c r="P8" s="12"/>
      <c r="Q8" s="12"/>
      <c r="R8" s="12"/>
    </row>
    <row r="9" spans="1:19" x14ac:dyDescent="0.25">
      <c r="A9" s="34" t="s">
        <v>209</v>
      </c>
      <c r="B9" s="38" t="s">
        <v>164</v>
      </c>
      <c r="C9" s="38" t="s">
        <v>165</v>
      </c>
      <c r="D9" s="38" t="s">
        <v>166</v>
      </c>
      <c r="E9" s="38" t="s">
        <v>167</v>
      </c>
      <c r="F9" s="141" t="s">
        <v>162</v>
      </c>
      <c r="G9" s="38" t="s">
        <v>167</v>
      </c>
      <c r="H9" s="130" t="s">
        <v>162</v>
      </c>
      <c r="I9" s="38" t="s">
        <v>165</v>
      </c>
      <c r="J9" s="38" t="s">
        <v>164</v>
      </c>
      <c r="K9" s="38" t="s">
        <v>167</v>
      </c>
      <c r="L9" s="38" t="s">
        <v>164</v>
      </c>
      <c r="M9" s="12"/>
      <c r="N9" s="12"/>
      <c r="O9" s="12"/>
      <c r="P9" s="12"/>
      <c r="Q9" s="12"/>
      <c r="R9" s="12"/>
    </row>
    <row r="10" spans="1:19" s="136" customFormat="1" ht="15" x14ac:dyDescent="0.25">
      <c r="A10" s="131" t="s">
        <v>94</v>
      </c>
      <c r="B10" s="132">
        <v>2020</v>
      </c>
      <c r="C10" s="132">
        <v>2022</v>
      </c>
      <c r="D10" s="132">
        <v>2023</v>
      </c>
      <c r="E10" s="132">
        <v>2021</v>
      </c>
      <c r="F10" s="133">
        <v>2019</v>
      </c>
      <c r="G10" s="133">
        <v>2021</v>
      </c>
      <c r="H10" s="133">
        <v>2019</v>
      </c>
      <c r="I10" s="133">
        <v>2022</v>
      </c>
      <c r="J10" s="133">
        <v>2020</v>
      </c>
      <c r="K10" s="132">
        <v>2021</v>
      </c>
      <c r="L10" s="133">
        <v>2020</v>
      </c>
      <c r="M10" s="134"/>
      <c r="N10" s="134"/>
      <c r="O10" s="134"/>
      <c r="P10" s="134"/>
      <c r="Q10" s="134"/>
      <c r="R10" s="134"/>
      <c r="S10" s="135"/>
    </row>
    <row r="11" spans="1:19" s="41" customFormat="1" ht="21" customHeight="1" x14ac:dyDescent="0.3">
      <c r="A11" s="124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S11" s="125"/>
    </row>
    <row r="12" spans="1:19" s="41" customFormat="1" ht="18" customHeight="1" x14ac:dyDescent="0.3">
      <c r="A12" s="122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S12" s="126"/>
    </row>
    <row r="13" spans="1:19" s="12" customFormat="1" x14ac:dyDescent="0.25">
      <c r="A13" s="13"/>
      <c r="B13" s="24"/>
      <c r="C13" s="37"/>
      <c r="D13" s="37"/>
      <c r="E13" s="24"/>
      <c r="F13" s="37"/>
      <c r="G13" s="37"/>
      <c r="H13" s="24"/>
      <c r="I13" s="24"/>
      <c r="J13" s="37"/>
      <c r="K13" s="37"/>
      <c r="L13" s="24"/>
      <c r="S13" s="127"/>
    </row>
    <row r="14" spans="1:19" s="41" customFormat="1" ht="18" customHeight="1" x14ac:dyDescent="0.3">
      <c r="A14" s="122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S14" s="126"/>
    </row>
    <row r="15" spans="1:19" s="12" customFormat="1" x14ac:dyDescent="0.25">
      <c r="A15" s="13"/>
      <c r="B15" s="24"/>
      <c r="C15" s="37"/>
      <c r="D15" s="37"/>
      <c r="E15" s="24"/>
      <c r="F15" s="37"/>
      <c r="G15" s="37"/>
      <c r="H15" s="37"/>
      <c r="I15" s="37"/>
      <c r="J15" s="37"/>
      <c r="K15" s="37"/>
      <c r="L15" s="37"/>
      <c r="S15" s="127"/>
    </row>
    <row r="16" spans="1:19" s="12" customFormat="1" x14ac:dyDescent="0.25">
      <c r="A16" s="13"/>
      <c r="B16" s="18"/>
      <c r="C16" s="18"/>
      <c r="D16" s="37"/>
      <c r="E16" s="37"/>
      <c r="F16" s="13"/>
      <c r="G16" s="24"/>
      <c r="H16" s="24"/>
      <c r="I16" s="37"/>
      <c r="J16" s="37"/>
      <c r="K16" s="37"/>
      <c r="L16" s="37"/>
      <c r="S16" s="127"/>
    </row>
    <row r="17" spans="1:24" s="41" customFormat="1" ht="18" customHeight="1" x14ac:dyDescent="0.3">
      <c r="A17" s="122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S17" s="126"/>
    </row>
    <row r="18" spans="1:24" s="12" customFormat="1" x14ac:dyDescent="0.25">
      <c r="A18" s="13"/>
      <c r="B18" s="18"/>
      <c r="C18" s="37"/>
      <c r="D18" s="37"/>
      <c r="E18" s="37"/>
      <c r="F18" s="13"/>
      <c r="G18" s="24"/>
      <c r="H18" s="37"/>
      <c r="I18" s="37"/>
      <c r="J18" s="37"/>
      <c r="K18" s="37"/>
      <c r="L18" s="37"/>
      <c r="S18" s="127"/>
    </row>
    <row r="19" spans="1:24" s="12" customFormat="1" x14ac:dyDescent="0.25">
      <c r="A19" s="13"/>
      <c r="B19" s="24"/>
      <c r="C19" s="37"/>
      <c r="D19" s="37"/>
      <c r="E19" s="37"/>
      <c r="F19" s="37"/>
      <c r="G19" s="37"/>
      <c r="H19" s="24"/>
      <c r="I19" s="24"/>
      <c r="J19" s="37"/>
      <c r="K19" s="37"/>
      <c r="L19" s="37"/>
      <c r="S19" s="127"/>
    </row>
    <row r="20" spans="1:24" s="12" customFormat="1" x14ac:dyDescent="0.25">
      <c r="A20" s="13"/>
      <c r="B20" s="24"/>
      <c r="C20" s="18"/>
      <c r="D20" s="18"/>
      <c r="E20" s="37"/>
      <c r="F20" s="24"/>
      <c r="G20" s="37"/>
      <c r="H20" s="24"/>
      <c r="I20" s="37"/>
      <c r="J20" s="37"/>
      <c r="K20" s="37"/>
      <c r="L20" s="37"/>
      <c r="S20" s="127"/>
    </row>
    <row r="21" spans="1:24" s="12" customFormat="1" x14ac:dyDescent="0.25">
      <c r="A21" s="13"/>
      <c r="B21" s="18"/>
      <c r="C21" s="37"/>
      <c r="D21" s="37"/>
      <c r="E21" s="37"/>
      <c r="F21" s="13"/>
      <c r="G21" s="24"/>
      <c r="H21" s="24"/>
      <c r="I21" s="37"/>
      <c r="J21" s="24"/>
      <c r="K21" s="37"/>
      <c r="L21" s="37"/>
      <c r="S21" s="127"/>
    </row>
    <row r="22" spans="1:24" s="41" customFormat="1" ht="18" customHeight="1" x14ac:dyDescent="0.3">
      <c r="A22" s="122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S22" s="126"/>
    </row>
    <row r="23" spans="1:24" s="12" customFormat="1" x14ac:dyDescent="0.25">
      <c r="A23" s="13"/>
      <c r="B23" s="24"/>
      <c r="C23" s="18"/>
      <c r="D23" s="18"/>
      <c r="E23" s="37"/>
      <c r="F23" s="37"/>
      <c r="G23" s="37"/>
      <c r="H23" s="24"/>
      <c r="I23" s="37"/>
      <c r="J23" s="37"/>
      <c r="K23" s="24"/>
      <c r="L23" s="37"/>
      <c r="S23" s="127"/>
    </row>
    <row r="24" spans="1:24" s="12" customFormat="1" x14ac:dyDescent="0.25">
      <c r="A24" s="13"/>
      <c r="B24" s="24"/>
      <c r="C24" s="18"/>
      <c r="D24" s="18"/>
      <c r="E24" s="24"/>
      <c r="F24" s="37"/>
      <c r="G24" s="37"/>
      <c r="H24" s="24"/>
      <c r="I24" s="37"/>
      <c r="J24" s="24"/>
      <c r="K24" s="37"/>
      <c r="L24" s="37"/>
      <c r="S24" s="127"/>
    </row>
    <row r="25" spans="1:24" s="12" customFormat="1" x14ac:dyDescent="0.25">
      <c r="A25" s="13"/>
      <c r="B25" s="18"/>
      <c r="C25" s="18"/>
      <c r="D25" s="18"/>
      <c r="E25" s="37"/>
      <c r="F25" s="13"/>
      <c r="G25" s="24"/>
      <c r="H25" s="24"/>
      <c r="I25" s="37"/>
      <c r="J25" s="37"/>
      <c r="K25" s="37"/>
      <c r="L25" s="37"/>
      <c r="S25" s="127"/>
    </row>
    <row r="26" spans="1:24" s="41" customFormat="1" ht="21" customHeight="1" x14ac:dyDescent="0.3">
      <c r="A26" s="12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S26" s="125"/>
    </row>
    <row r="27" spans="1:24" s="41" customFormat="1" ht="18" customHeight="1" x14ac:dyDescent="0.3">
      <c r="A27" s="122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S27" s="126"/>
    </row>
    <row r="28" spans="1:24" s="12" customFormat="1" x14ac:dyDescent="0.25">
      <c r="A28" s="13"/>
      <c r="B28" s="24"/>
      <c r="C28" s="18"/>
      <c r="D28" s="18"/>
      <c r="E28" s="37"/>
      <c r="F28" s="37"/>
      <c r="G28" s="24"/>
      <c r="H28" s="37"/>
      <c r="I28" s="37"/>
      <c r="J28" s="37"/>
      <c r="K28" s="37"/>
      <c r="L28" s="24"/>
      <c r="S28" s="127"/>
    </row>
    <row r="29" spans="1:24" s="12" customFormat="1" x14ac:dyDescent="0.25">
      <c r="A29" s="13"/>
      <c r="B29" s="24"/>
      <c r="C29" s="18"/>
      <c r="D29" s="18"/>
      <c r="E29" s="37"/>
      <c r="F29" s="24"/>
      <c r="G29" s="24"/>
      <c r="H29" s="37"/>
      <c r="I29" s="37"/>
      <c r="J29" s="37"/>
      <c r="K29" s="37"/>
      <c r="L29" s="37"/>
      <c r="S29" s="127"/>
    </row>
    <row r="30" spans="1:24" s="123" customFormat="1" x14ac:dyDescent="0.25">
      <c r="A30" s="13"/>
      <c r="B30" s="18"/>
      <c r="C30" s="18"/>
      <c r="D30" s="18"/>
      <c r="E30" s="37"/>
      <c r="F30" s="13"/>
      <c r="G30" s="24"/>
      <c r="H30" s="24"/>
      <c r="I30" s="24"/>
      <c r="J30" s="37"/>
      <c r="K30" s="24"/>
      <c r="L30" s="37"/>
      <c r="M30" s="12"/>
      <c r="N30" s="12"/>
      <c r="O30" s="12"/>
      <c r="P30" s="12"/>
      <c r="Q30" s="12"/>
      <c r="R30" s="12"/>
      <c r="S30" s="127"/>
      <c r="T30" s="12"/>
      <c r="U30" s="12"/>
      <c r="V30" s="12"/>
      <c r="W30" s="12"/>
      <c r="X30" s="12"/>
    </row>
    <row r="31" spans="1:24" s="123" customFormat="1" x14ac:dyDescent="0.25">
      <c r="A31" s="13"/>
      <c r="C31" s="18"/>
      <c r="D31" s="18"/>
      <c r="E31" s="24"/>
      <c r="H31" s="24"/>
      <c r="I31" s="37"/>
      <c r="J31" s="37"/>
      <c r="K31" s="37"/>
      <c r="L31" s="37"/>
      <c r="M31" s="12"/>
      <c r="N31" s="12"/>
      <c r="O31" s="12"/>
      <c r="P31" s="12"/>
      <c r="Q31" s="12"/>
      <c r="R31" s="12"/>
      <c r="S31" s="127"/>
      <c r="T31" s="12"/>
      <c r="U31" s="12"/>
      <c r="V31" s="12"/>
      <c r="W31" s="12"/>
      <c r="X31" s="12"/>
    </row>
    <row r="32" spans="1:24" s="41" customFormat="1" ht="18" customHeight="1" x14ac:dyDescent="0.3">
      <c r="A32" s="122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S32" s="126"/>
    </row>
    <row r="33" spans="1:24" s="123" customFormat="1" x14ac:dyDescent="0.25">
      <c r="A33" s="13"/>
      <c r="B33" s="24"/>
      <c r="C33" s="18"/>
      <c r="D33" s="18"/>
      <c r="E33" s="37"/>
      <c r="F33" s="37"/>
      <c r="G33" s="24"/>
      <c r="H33" s="37"/>
      <c r="I33" s="37"/>
      <c r="J33" s="37"/>
      <c r="K33" s="37"/>
      <c r="L33" s="37"/>
      <c r="M33" s="12"/>
      <c r="N33" s="12"/>
      <c r="O33" s="12"/>
      <c r="P33" s="12"/>
      <c r="Q33" s="12"/>
      <c r="R33" s="12"/>
      <c r="S33" s="127"/>
      <c r="T33" s="12"/>
      <c r="U33" s="12"/>
      <c r="V33" s="12"/>
      <c r="W33" s="12"/>
      <c r="X33" s="12"/>
    </row>
    <row r="34" spans="1:24" s="123" customFormat="1" x14ac:dyDescent="0.25">
      <c r="A34" s="13"/>
      <c r="B34" s="24"/>
      <c r="C34" s="18"/>
      <c r="D34" s="18"/>
      <c r="E34" s="37"/>
      <c r="F34" s="37"/>
      <c r="G34" s="37"/>
      <c r="H34" s="37"/>
      <c r="I34" s="37"/>
      <c r="J34" s="37"/>
      <c r="K34" s="37"/>
      <c r="L34" s="37"/>
      <c r="M34" s="12"/>
      <c r="N34" s="12"/>
      <c r="O34" s="12"/>
      <c r="P34" s="12"/>
      <c r="Q34" s="12"/>
      <c r="R34" s="12"/>
      <c r="S34" s="127"/>
      <c r="T34" s="12"/>
      <c r="U34" s="12"/>
      <c r="V34" s="12"/>
      <c r="W34" s="12"/>
      <c r="X34" s="12"/>
    </row>
    <row r="35" spans="1:24" s="123" customFormat="1" x14ac:dyDescent="0.25">
      <c r="A35" s="13"/>
      <c r="B35" s="24"/>
      <c r="C35" s="37"/>
      <c r="D35" s="37"/>
      <c r="E35" s="37"/>
      <c r="F35" s="37"/>
      <c r="G35" s="24"/>
      <c r="H35" s="24"/>
      <c r="I35" s="37"/>
      <c r="J35" s="37"/>
      <c r="K35" s="37"/>
      <c r="L35" s="24"/>
      <c r="M35" s="12"/>
      <c r="N35" s="12"/>
      <c r="O35" s="12"/>
      <c r="P35" s="12"/>
      <c r="Q35" s="12"/>
      <c r="R35" s="12"/>
      <c r="S35" s="127"/>
      <c r="T35" s="12"/>
      <c r="U35" s="12"/>
      <c r="V35" s="12"/>
      <c r="W35" s="12"/>
      <c r="X35" s="12"/>
    </row>
    <row r="36" spans="1:24" s="123" customFormat="1" x14ac:dyDescent="0.25">
      <c r="A36" s="13"/>
      <c r="B36" s="34"/>
      <c r="C36" s="18"/>
      <c r="D36" s="18"/>
      <c r="E36" s="37"/>
      <c r="H36" s="37"/>
      <c r="I36" s="37"/>
      <c r="J36" s="37"/>
      <c r="K36" s="37"/>
      <c r="L36" s="37"/>
      <c r="M36" s="12"/>
      <c r="N36" s="12"/>
      <c r="O36" s="12"/>
      <c r="P36" s="12"/>
      <c r="Q36" s="12"/>
      <c r="R36" s="12"/>
      <c r="S36" s="127"/>
      <c r="T36" s="12"/>
      <c r="U36" s="12"/>
      <c r="V36" s="12"/>
      <c r="W36" s="12"/>
      <c r="X36" s="12"/>
    </row>
    <row r="37" spans="1:24" s="123" customFormat="1" x14ac:dyDescent="0.25">
      <c r="A37" s="13"/>
      <c r="B37" s="34"/>
      <c r="C37" s="18"/>
      <c r="D37" s="18"/>
      <c r="E37" s="37"/>
      <c r="H37" s="37"/>
      <c r="I37" s="37"/>
      <c r="J37" s="37"/>
      <c r="K37" s="37"/>
      <c r="L37" s="37"/>
      <c r="M37" s="12"/>
      <c r="N37" s="12"/>
      <c r="O37" s="12"/>
      <c r="P37" s="12"/>
      <c r="Q37" s="12"/>
      <c r="R37" s="12"/>
      <c r="S37" s="127"/>
      <c r="T37" s="12"/>
      <c r="U37" s="12"/>
      <c r="V37" s="12"/>
      <c r="W37" s="12"/>
      <c r="X37" s="12"/>
    </row>
    <row r="38" spans="1:24" s="123" customFormat="1" x14ac:dyDescent="0.25">
      <c r="A38" s="13"/>
      <c r="B38" s="24"/>
      <c r="C38" s="18"/>
      <c r="D38" s="18"/>
      <c r="E38" s="24"/>
      <c r="F38" s="24"/>
      <c r="G38" s="37"/>
      <c r="H38" s="24"/>
      <c r="I38" s="24"/>
      <c r="J38" s="24"/>
      <c r="K38" s="24"/>
      <c r="L38" s="24"/>
      <c r="M38" s="12"/>
      <c r="N38" s="12"/>
      <c r="O38" s="12"/>
      <c r="P38" s="12"/>
      <c r="Q38" s="12"/>
      <c r="R38" s="12"/>
      <c r="S38" s="127"/>
      <c r="T38" s="12"/>
      <c r="U38" s="12"/>
      <c r="V38" s="12"/>
      <c r="W38" s="12"/>
      <c r="X38" s="12"/>
    </row>
    <row r="39" spans="1:24" s="41" customFormat="1" ht="18" customHeight="1" x14ac:dyDescent="0.3">
      <c r="A39" s="122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S39" s="126"/>
    </row>
    <row r="40" spans="1:24" s="123" customFormat="1" x14ac:dyDescent="0.25">
      <c r="A40" s="13"/>
      <c r="B40" s="24"/>
      <c r="C40" s="18"/>
      <c r="D40" s="18"/>
      <c r="E40" s="24"/>
      <c r="F40" s="24"/>
      <c r="G40" s="37"/>
      <c r="H40" s="24"/>
      <c r="I40" s="37"/>
      <c r="J40" s="24"/>
      <c r="K40" s="24"/>
      <c r="L40" s="24"/>
      <c r="M40" s="12"/>
      <c r="N40" s="12"/>
      <c r="O40" s="12"/>
      <c r="P40" s="12"/>
      <c r="Q40" s="12"/>
      <c r="R40" s="12"/>
      <c r="S40" s="127"/>
      <c r="T40" s="12"/>
      <c r="U40" s="12"/>
      <c r="V40" s="12"/>
      <c r="W40" s="12"/>
      <c r="X40" s="12"/>
    </row>
    <row r="41" spans="1:24" s="123" customFormat="1" x14ac:dyDescent="0.25">
      <c r="A41" s="13"/>
      <c r="B41" s="24"/>
      <c r="C41" s="24"/>
      <c r="D41" s="24"/>
      <c r="E41" s="24"/>
      <c r="F41" s="37"/>
      <c r="G41" s="24"/>
      <c r="H41" s="24"/>
      <c r="I41" s="24"/>
      <c r="J41" s="24"/>
      <c r="K41" s="24"/>
      <c r="L41" s="24"/>
      <c r="M41" s="12"/>
      <c r="N41" s="12"/>
      <c r="O41" s="12"/>
      <c r="P41" s="12"/>
      <c r="Q41" s="12"/>
      <c r="R41" s="12"/>
      <c r="S41" s="127"/>
      <c r="T41" s="12"/>
      <c r="U41" s="12"/>
      <c r="V41" s="12"/>
      <c r="W41" s="12"/>
      <c r="X41" s="12"/>
    </row>
    <row r="42" spans="1:24" s="123" customFormat="1" x14ac:dyDescent="0.25">
      <c r="A42" s="16"/>
      <c r="C42" s="28"/>
      <c r="D42" s="28"/>
      <c r="E42" s="37"/>
      <c r="H42" s="24"/>
      <c r="I42" s="37"/>
      <c r="J42" s="37"/>
      <c r="K42" s="37"/>
      <c r="L42" s="37"/>
      <c r="M42" s="11"/>
      <c r="N42" s="11"/>
      <c r="O42" s="11"/>
      <c r="P42" s="11"/>
      <c r="Q42" s="11"/>
      <c r="R42" s="11"/>
      <c r="S42" s="128"/>
      <c r="T42" s="11"/>
      <c r="U42" s="11"/>
      <c r="V42" s="11"/>
      <c r="W42" s="11"/>
      <c r="X42" s="11"/>
    </row>
    <row r="43" spans="1:24" s="41" customFormat="1" ht="18" customHeight="1" x14ac:dyDescent="0.3">
      <c r="A43" s="122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S43" s="126"/>
    </row>
    <row r="44" spans="1:24" s="123" customFormat="1" x14ac:dyDescent="0.25">
      <c r="A44" s="16"/>
      <c r="B44" s="24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11"/>
      <c r="N44" s="11"/>
      <c r="O44" s="11"/>
      <c r="P44" s="11"/>
      <c r="Q44" s="11"/>
      <c r="R44" s="11"/>
      <c r="S44" s="128"/>
      <c r="T44" s="11"/>
      <c r="U44" s="11"/>
      <c r="V44" s="11"/>
      <c r="W44" s="11"/>
      <c r="X44" s="11"/>
    </row>
    <row r="45" spans="1:24" s="123" customFormat="1" x14ac:dyDescent="0.25">
      <c r="A45" s="16"/>
      <c r="C45" s="37"/>
      <c r="D45" s="37"/>
      <c r="E45" s="37"/>
      <c r="H45" s="24"/>
      <c r="I45" s="37"/>
      <c r="J45" s="37"/>
      <c r="K45" s="37"/>
      <c r="L45" s="37"/>
      <c r="M45" s="11"/>
      <c r="N45" s="11"/>
      <c r="O45" s="11"/>
      <c r="P45" s="11"/>
      <c r="Q45" s="11"/>
      <c r="R45" s="11"/>
      <c r="S45" s="128"/>
      <c r="T45" s="11"/>
      <c r="U45" s="11"/>
      <c r="V45" s="11"/>
      <c r="W45" s="11"/>
      <c r="X45" s="11"/>
    </row>
    <row r="46" spans="1:24" s="41" customFormat="1" ht="18" customHeight="1" x14ac:dyDescent="0.3">
      <c r="A46" s="122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S46" s="126"/>
    </row>
    <row r="47" spans="1:24" s="123" customFormat="1" x14ac:dyDescent="0.25">
      <c r="A47" s="11"/>
      <c r="B47" s="24"/>
      <c r="C47" s="18"/>
      <c r="D47" s="18"/>
      <c r="E47" s="37"/>
      <c r="F47" s="37"/>
      <c r="G47" s="24"/>
      <c r="H47" s="24"/>
      <c r="I47" s="24"/>
      <c r="J47" s="24"/>
      <c r="K47" s="37"/>
      <c r="L47" s="37"/>
      <c r="M47" s="11"/>
      <c r="N47" s="11"/>
      <c r="O47" s="11"/>
      <c r="P47" s="11"/>
      <c r="Q47" s="11"/>
      <c r="R47" s="11"/>
      <c r="S47" s="128"/>
      <c r="T47" s="11"/>
      <c r="U47" s="11"/>
      <c r="V47" s="11"/>
      <c r="W47" s="11"/>
      <c r="X47" s="11"/>
    </row>
    <row r="48" spans="1:24" s="41" customFormat="1" ht="21" customHeight="1" x14ac:dyDescent="0.3">
      <c r="A48" s="12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S48" s="125"/>
    </row>
    <row r="49" spans="1:24" s="41" customFormat="1" ht="18" customHeight="1" x14ac:dyDescent="0.3">
      <c r="A49" s="122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S49" s="126"/>
    </row>
    <row r="50" spans="1:24" s="123" customFormat="1" x14ac:dyDescent="0.25">
      <c r="A50" s="11"/>
      <c r="B50" s="24"/>
      <c r="C50" s="18"/>
      <c r="D50" s="18"/>
      <c r="E50" s="37"/>
      <c r="F50" s="37"/>
      <c r="G50" s="37"/>
      <c r="H50" s="24"/>
      <c r="I50" s="37"/>
      <c r="J50" s="37"/>
      <c r="K50" s="37"/>
      <c r="L50" s="37"/>
      <c r="M50" s="11"/>
      <c r="N50" s="11"/>
      <c r="O50" s="11"/>
      <c r="P50" s="11"/>
      <c r="Q50" s="11"/>
      <c r="R50" s="11"/>
      <c r="S50" s="128"/>
      <c r="T50" s="11"/>
      <c r="U50" s="11"/>
      <c r="V50" s="11"/>
      <c r="W50" s="11"/>
      <c r="X50" s="11"/>
    </row>
    <row r="51" spans="1:24" s="123" customFormat="1" x14ac:dyDescent="0.25">
      <c r="A51" s="11"/>
      <c r="C51" s="28"/>
      <c r="D51" s="18"/>
      <c r="E51" s="24"/>
      <c r="H51" s="37"/>
      <c r="I51" s="37"/>
      <c r="J51" s="37"/>
      <c r="K51" s="37"/>
      <c r="L51" s="37"/>
      <c r="M51" s="11"/>
      <c r="N51" s="11"/>
      <c r="O51" s="11"/>
      <c r="P51" s="11"/>
      <c r="Q51" s="11"/>
      <c r="R51" s="11"/>
      <c r="S51" s="128"/>
      <c r="T51" s="11"/>
      <c r="U51" s="11"/>
      <c r="V51" s="11"/>
      <c r="W51" s="11"/>
      <c r="X51" s="11"/>
    </row>
    <row r="52" spans="1:24" s="41" customFormat="1" ht="18" customHeight="1" x14ac:dyDescent="0.3">
      <c r="A52" s="122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S52" s="126"/>
    </row>
    <row r="53" spans="1:24" s="123" customFormat="1" x14ac:dyDescent="0.25">
      <c r="A53" s="12"/>
      <c r="B53" s="24"/>
      <c r="C53" s="37"/>
      <c r="D53" s="37"/>
      <c r="E53" s="24"/>
      <c r="F53" s="24"/>
      <c r="G53" s="24"/>
      <c r="H53" s="37"/>
      <c r="I53" s="24"/>
      <c r="J53" s="24"/>
      <c r="K53" s="24"/>
      <c r="L53" s="24"/>
      <c r="M53" s="12"/>
      <c r="N53" s="12"/>
      <c r="O53" s="12"/>
      <c r="P53" s="12"/>
      <c r="Q53" s="12"/>
      <c r="R53" s="12"/>
      <c r="S53" s="127"/>
      <c r="T53" s="12"/>
      <c r="U53" s="12"/>
      <c r="V53" s="12"/>
      <c r="W53" s="12"/>
      <c r="X53" s="12"/>
    </row>
    <row r="54" spans="1:24" s="123" customFormat="1" x14ac:dyDescent="0.25">
      <c r="A54" s="12"/>
      <c r="B54" s="24"/>
      <c r="C54" s="37"/>
      <c r="D54" s="37"/>
      <c r="E54" s="24"/>
      <c r="F54" s="37"/>
      <c r="G54" s="37"/>
      <c r="H54" s="24"/>
      <c r="I54" s="24"/>
      <c r="J54" s="24"/>
      <c r="K54" s="24"/>
      <c r="L54" s="24"/>
      <c r="M54" s="12"/>
      <c r="N54" s="12"/>
      <c r="O54" s="12"/>
      <c r="P54" s="12"/>
      <c r="Q54" s="12"/>
      <c r="R54" s="12"/>
      <c r="S54" s="127"/>
      <c r="T54" s="12"/>
      <c r="U54" s="12"/>
      <c r="V54" s="12"/>
      <c r="W54" s="12"/>
      <c r="X54" s="12"/>
    </row>
    <row r="55" spans="1:24" s="123" customFormat="1" x14ac:dyDescent="0.25">
      <c r="A55" s="12"/>
      <c r="B55" s="24"/>
      <c r="C55" s="37"/>
      <c r="D55" s="37"/>
      <c r="E55" s="24"/>
      <c r="F55" s="37"/>
      <c r="G55" s="24"/>
      <c r="H55" s="24"/>
      <c r="I55" s="24"/>
      <c r="J55" s="24"/>
      <c r="K55" s="24"/>
      <c r="L55" s="24"/>
      <c r="M55" s="12"/>
      <c r="N55" s="12"/>
      <c r="O55" s="12"/>
      <c r="P55" s="12"/>
      <c r="Q55" s="12"/>
      <c r="R55" s="12"/>
      <c r="S55" s="127"/>
      <c r="T55" s="12"/>
      <c r="U55" s="12"/>
      <c r="V55" s="12"/>
      <c r="W55" s="12"/>
      <c r="X55" s="12"/>
    </row>
    <row r="56" spans="1:24" s="41" customFormat="1" ht="18" customHeight="1" x14ac:dyDescent="0.3">
      <c r="A56" s="122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S56" s="126"/>
    </row>
    <row r="57" spans="1:24" s="123" customFormat="1" x14ac:dyDescent="0.25">
      <c r="A57" s="12"/>
      <c r="B57" s="28"/>
      <c r="C57" s="18"/>
      <c r="D57" s="18"/>
      <c r="E57" s="24"/>
      <c r="F57" s="13"/>
      <c r="G57" s="24"/>
      <c r="H57" s="24"/>
      <c r="I57" s="37"/>
      <c r="J57" s="24"/>
      <c r="K57" s="24"/>
      <c r="L57" s="37"/>
      <c r="M57" s="12"/>
      <c r="N57" s="12"/>
      <c r="O57" s="12"/>
      <c r="P57" s="12"/>
      <c r="Q57" s="12"/>
      <c r="R57" s="12"/>
      <c r="S57" s="127"/>
      <c r="T57" s="12"/>
      <c r="U57" s="12"/>
      <c r="V57" s="12"/>
      <c r="W57" s="12"/>
      <c r="X57" s="12"/>
    </row>
    <row r="58" spans="1:24" s="123" customFormat="1" x14ac:dyDescent="0.25">
      <c r="A58" s="12"/>
      <c r="B58" s="28"/>
      <c r="C58" s="28"/>
      <c r="D58" s="18"/>
      <c r="E58" s="24"/>
      <c r="F58" s="13"/>
      <c r="G58" s="24"/>
      <c r="H58" s="24"/>
      <c r="I58" s="37"/>
      <c r="J58" s="24"/>
      <c r="K58" s="24"/>
      <c r="L58" s="24"/>
      <c r="M58" s="12"/>
      <c r="N58" s="12"/>
      <c r="O58" s="12"/>
      <c r="P58" s="12"/>
      <c r="Q58" s="12"/>
      <c r="R58" s="12"/>
      <c r="S58" s="127"/>
      <c r="T58" s="12"/>
      <c r="U58" s="12"/>
      <c r="V58" s="12"/>
      <c r="W58" s="12"/>
      <c r="X58" s="12"/>
    </row>
    <row r="59" spans="1:24" s="41" customFormat="1" ht="18" customHeight="1" x14ac:dyDescent="0.3">
      <c r="A59" s="122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S59" s="126"/>
    </row>
    <row r="60" spans="1:24" s="123" customFormat="1" x14ac:dyDescent="0.25">
      <c r="A60" s="12"/>
      <c r="B60" s="24"/>
      <c r="C60" s="18"/>
      <c r="D60" s="18"/>
      <c r="E60" s="37"/>
      <c r="F60" s="24"/>
      <c r="G60" s="37"/>
      <c r="H60" s="37"/>
      <c r="I60" s="24"/>
      <c r="J60" s="24"/>
      <c r="K60" s="37"/>
      <c r="L60" s="24"/>
      <c r="M60" s="12"/>
      <c r="N60" s="12"/>
      <c r="O60" s="12"/>
      <c r="P60" s="12"/>
      <c r="Q60" s="12"/>
      <c r="R60" s="12"/>
      <c r="S60" s="127"/>
      <c r="T60" s="12"/>
      <c r="U60" s="12"/>
      <c r="V60" s="12"/>
      <c r="W60" s="12"/>
      <c r="X60" s="12"/>
    </row>
    <row r="61" spans="1:24" s="123" customFormat="1" x14ac:dyDescent="0.25">
      <c r="A61" s="12"/>
      <c r="C61" s="18"/>
      <c r="D61" s="18"/>
      <c r="E61" s="37"/>
      <c r="H61" s="37"/>
      <c r="I61" s="37"/>
      <c r="J61" s="37"/>
      <c r="K61" s="24"/>
      <c r="L61" s="37"/>
      <c r="M61" s="12"/>
      <c r="N61" s="12"/>
      <c r="O61" s="12"/>
      <c r="P61" s="12"/>
      <c r="Q61" s="12"/>
      <c r="R61" s="12"/>
      <c r="S61" s="127"/>
      <c r="T61" s="12"/>
      <c r="U61" s="12"/>
      <c r="V61" s="12"/>
      <c r="W61" s="12"/>
      <c r="X61" s="12"/>
    </row>
    <row r="62" spans="1:24" s="41" customFormat="1" ht="18" customHeight="1" x14ac:dyDescent="0.3">
      <c r="A62" s="122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S62" s="126"/>
    </row>
    <row r="63" spans="1:24" s="123" customFormat="1" x14ac:dyDescent="0.25">
      <c r="A63" s="12"/>
      <c r="B63" s="24"/>
      <c r="C63" s="18"/>
      <c r="D63" s="18"/>
      <c r="E63" s="37"/>
      <c r="F63" s="37"/>
      <c r="G63" s="37"/>
      <c r="H63" s="37"/>
      <c r="I63" s="37"/>
      <c r="J63" s="37"/>
      <c r="K63" s="24"/>
      <c r="L63" s="37"/>
      <c r="M63" s="12"/>
      <c r="N63" s="12"/>
      <c r="O63" s="12"/>
      <c r="P63" s="12"/>
      <c r="Q63" s="12"/>
      <c r="R63" s="12"/>
      <c r="S63" s="127"/>
      <c r="T63" s="12"/>
      <c r="U63" s="12"/>
      <c r="V63" s="12"/>
      <c r="W63" s="12"/>
      <c r="X63" s="12"/>
    </row>
    <row r="64" spans="1:24" s="123" customFormat="1" ht="20.100000000000001" customHeight="1" x14ac:dyDescent="0.25">
      <c r="A64" s="12"/>
      <c r="C64" s="18"/>
      <c r="D64" s="18"/>
      <c r="E64" s="37"/>
      <c r="H64" s="37"/>
      <c r="I64" s="37"/>
      <c r="J64" s="37"/>
      <c r="K64" s="37"/>
      <c r="L64" s="37"/>
      <c r="M64" s="12"/>
      <c r="N64" s="12"/>
      <c r="O64" s="12"/>
      <c r="P64" s="12"/>
      <c r="Q64" s="12"/>
      <c r="R64" s="12"/>
      <c r="S64" s="127"/>
      <c r="T64" s="12"/>
      <c r="U64" s="12"/>
      <c r="V64" s="12"/>
      <c r="W64" s="12"/>
      <c r="X64" s="12"/>
    </row>
    <row r="65" spans="1:24" s="41" customFormat="1" ht="18" customHeight="1" x14ac:dyDescent="0.3">
      <c r="A65" s="122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S65" s="126"/>
    </row>
    <row r="66" spans="1:24" s="123" customFormat="1" ht="20.100000000000001" customHeight="1" x14ac:dyDescent="0.25">
      <c r="A66" s="12"/>
      <c r="B66" s="24"/>
      <c r="C66" s="18"/>
      <c r="D66" s="18"/>
      <c r="E66" s="37"/>
      <c r="F66" s="37"/>
      <c r="G66" s="24"/>
      <c r="H66" s="37"/>
      <c r="I66" s="37"/>
      <c r="J66" s="37"/>
      <c r="K66" s="37"/>
      <c r="L66" s="37"/>
      <c r="M66" s="12"/>
      <c r="N66" s="12"/>
      <c r="O66" s="12"/>
      <c r="P66" s="12"/>
      <c r="Q66" s="12"/>
      <c r="R66" s="12"/>
      <c r="S66" s="127"/>
      <c r="T66" s="12"/>
      <c r="U66" s="12"/>
      <c r="V66" s="12"/>
      <c r="W66" s="12"/>
      <c r="X66" s="12"/>
    </row>
    <row r="67" spans="1:24" s="123" customFormat="1" ht="20.100000000000001" customHeight="1" x14ac:dyDescent="0.25">
      <c r="A67" s="12"/>
      <c r="B67" s="18"/>
      <c r="C67" s="18"/>
      <c r="D67" s="17"/>
      <c r="E67" s="17"/>
      <c r="F67" s="13"/>
      <c r="G67" s="24"/>
      <c r="H67" s="24"/>
      <c r="I67" s="24"/>
      <c r="J67" s="24"/>
      <c r="K67" s="18"/>
      <c r="L67" s="24"/>
      <c r="M67" s="12"/>
      <c r="N67" s="12"/>
      <c r="O67" s="12"/>
      <c r="P67" s="12"/>
      <c r="Q67" s="12"/>
      <c r="R67" s="12"/>
      <c r="S67" s="127"/>
      <c r="T67" s="12"/>
      <c r="U67" s="12"/>
      <c r="V67" s="12"/>
      <c r="W67" s="12"/>
      <c r="X67" s="12"/>
    </row>
    <row r="68" spans="1:24" s="123" customFormat="1" x14ac:dyDescent="0.25">
      <c r="A68" s="12"/>
      <c r="B68" s="13"/>
      <c r="C68" s="18"/>
      <c r="D68" s="17"/>
      <c r="E68" s="17"/>
      <c r="F68" s="13"/>
      <c r="G68" s="13"/>
      <c r="H68" s="24"/>
      <c r="I68" s="24"/>
      <c r="J68" s="24"/>
      <c r="K68" s="18"/>
      <c r="L68" s="24"/>
      <c r="M68" s="12"/>
      <c r="N68" s="12"/>
      <c r="O68" s="12"/>
      <c r="P68" s="12"/>
      <c r="Q68" s="12"/>
      <c r="R68" s="12"/>
      <c r="S68" s="127"/>
      <c r="T68" s="12"/>
      <c r="U68" s="12"/>
      <c r="V68" s="12"/>
      <c r="W68" s="12"/>
      <c r="X68" s="12"/>
    </row>
    <row r="69" spans="1:24" s="123" customFormat="1" x14ac:dyDescent="0.25">
      <c r="A69" s="12"/>
      <c r="B69" s="18"/>
      <c r="C69" s="18"/>
      <c r="D69" s="20"/>
      <c r="E69" s="20"/>
      <c r="F69" s="13"/>
      <c r="G69" s="24"/>
      <c r="H69" s="24"/>
      <c r="I69" s="24"/>
      <c r="J69" s="24"/>
      <c r="K69" s="26"/>
      <c r="L69" s="24"/>
      <c r="M69" s="12"/>
      <c r="N69" s="12"/>
      <c r="O69" s="12"/>
      <c r="P69" s="12"/>
      <c r="Q69" s="12"/>
      <c r="R69" s="12"/>
      <c r="S69" s="127"/>
      <c r="T69" s="12"/>
      <c r="U69" s="12"/>
      <c r="V69" s="12"/>
      <c r="W69" s="12"/>
      <c r="X69" s="12"/>
    </row>
    <row r="70" spans="1:24" s="123" customFormat="1" x14ac:dyDescent="0.25">
      <c r="A70" s="12"/>
      <c r="B70" s="18"/>
      <c r="C70" s="18"/>
      <c r="D70" s="20"/>
      <c r="E70" s="18"/>
      <c r="F70" s="13"/>
      <c r="G70" s="24"/>
      <c r="H70" s="24"/>
      <c r="I70" s="24"/>
      <c r="J70" s="24"/>
      <c r="K70" s="26"/>
      <c r="L70" s="24"/>
      <c r="M70" s="12"/>
      <c r="N70" s="12"/>
      <c r="O70" s="12"/>
      <c r="P70" s="12"/>
      <c r="Q70" s="12"/>
      <c r="R70" s="12"/>
      <c r="S70" s="127"/>
      <c r="T70" s="12"/>
      <c r="U70" s="12"/>
      <c r="V70" s="12"/>
      <c r="W70" s="12"/>
      <c r="X70" s="12"/>
    </row>
    <row r="71" spans="1:24" s="123" customFormat="1" ht="20.100000000000001" customHeight="1" x14ac:dyDescent="0.25">
      <c r="A71" s="12"/>
      <c r="B71" s="18"/>
      <c r="C71" s="18"/>
      <c r="D71" s="21"/>
      <c r="E71" s="18"/>
      <c r="F71" s="13"/>
      <c r="G71" s="24"/>
      <c r="H71" s="24"/>
      <c r="I71" s="24"/>
      <c r="J71" s="24"/>
      <c r="K71" s="25"/>
      <c r="L71" s="24"/>
      <c r="M71" s="12"/>
      <c r="N71" s="12"/>
      <c r="O71" s="12"/>
      <c r="P71" s="12"/>
      <c r="Q71" s="12"/>
      <c r="R71" s="12"/>
      <c r="S71" s="127"/>
      <c r="T71" s="12"/>
      <c r="U71" s="12"/>
      <c r="V71" s="12"/>
      <c r="W71" s="12"/>
      <c r="X71" s="12"/>
    </row>
    <row r="72" spans="1:24" s="123" customFormat="1" ht="20.100000000000001" customHeight="1" x14ac:dyDescent="0.25">
      <c r="A72" s="12"/>
      <c r="B72" s="18"/>
      <c r="C72" s="18"/>
      <c r="D72" s="21"/>
      <c r="E72" s="18"/>
      <c r="F72" s="13"/>
      <c r="G72" s="24"/>
      <c r="H72" s="24"/>
      <c r="I72" s="24"/>
      <c r="J72" s="24"/>
      <c r="K72" s="25"/>
      <c r="L72" s="24"/>
      <c r="M72" s="12"/>
      <c r="N72" s="12"/>
      <c r="O72" s="12"/>
      <c r="P72" s="12"/>
      <c r="Q72" s="12"/>
      <c r="R72" s="12"/>
      <c r="S72" s="127"/>
      <c r="T72" s="12"/>
      <c r="U72" s="12"/>
      <c r="V72" s="12"/>
      <c r="W72" s="12"/>
      <c r="X72" s="12"/>
    </row>
    <row r="73" spans="1:24" s="123" customFormat="1" x14ac:dyDescent="0.25">
      <c r="A73" s="12"/>
      <c r="B73" s="18"/>
      <c r="C73" s="18"/>
      <c r="D73" s="21"/>
      <c r="E73" s="22"/>
      <c r="F73" s="13"/>
      <c r="G73" s="24"/>
      <c r="H73" s="24"/>
      <c r="I73" s="24"/>
      <c r="J73" s="24"/>
      <c r="K73" s="25"/>
      <c r="L73" s="24"/>
      <c r="M73" s="12"/>
      <c r="N73" s="12"/>
      <c r="O73" s="12"/>
      <c r="P73" s="12"/>
      <c r="Q73" s="12"/>
      <c r="R73" s="12"/>
      <c r="S73" s="127"/>
      <c r="T73" s="12"/>
      <c r="U73" s="12"/>
      <c r="V73" s="12"/>
      <c r="W73" s="12"/>
      <c r="X73" s="12"/>
    </row>
    <row r="74" spans="1:24" s="123" customFormat="1" x14ac:dyDescent="0.25">
      <c r="A74" s="12"/>
      <c r="B74" s="18"/>
      <c r="C74" s="18"/>
      <c r="D74" s="22"/>
      <c r="E74" s="22"/>
      <c r="F74" s="13"/>
      <c r="G74" s="24"/>
      <c r="H74" s="24"/>
      <c r="I74" s="24"/>
      <c r="J74" s="24"/>
      <c r="K74" s="18"/>
      <c r="L74" s="24"/>
      <c r="M74" s="12"/>
      <c r="N74" s="12"/>
      <c r="O74" s="12"/>
      <c r="P74" s="12"/>
      <c r="Q74" s="12"/>
      <c r="R74" s="12"/>
      <c r="S74" s="127"/>
      <c r="T74" s="12"/>
      <c r="U74" s="12"/>
      <c r="V74" s="12"/>
      <c r="W74" s="12"/>
      <c r="X74" s="12"/>
    </row>
    <row r="75" spans="1:24" s="123" customFormat="1" ht="20.100000000000001" customHeight="1" x14ac:dyDescent="0.25">
      <c r="A75" s="12"/>
      <c r="B75" s="18"/>
      <c r="C75" s="18"/>
      <c r="D75" s="18"/>
      <c r="E75" s="18"/>
      <c r="F75" s="13"/>
      <c r="G75" s="24"/>
      <c r="H75" s="24"/>
      <c r="I75" s="24"/>
      <c r="J75" s="24"/>
      <c r="K75" s="18"/>
      <c r="L75" s="24"/>
      <c r="M75" s="12"/>
      <c r="N75" s="12"/>
      <c r="O75" s="12"/>
      <c r="P75" s="12"/>
      <c r="Q75" s="12"/>
      <c r="R75" s="12"/>
      <c r="S75" s="127"/>
      <c r="T75" s="12"/>
      <c r="U75" s="12"/>
      <c r="V75" s="12"/>
      <c r="W75" s="12"/>
      <c r="X75" s="12"/>
    </row>
    <row r="76" spans="1:24" s="123" customFormat="1" ht="20.100000000000001" customHeight="1" x14ac:dyDescent="0.25">
      <c r="A76" s="12"/>
      <c r="B76" s="18"/>
      <c r="C76" s="18"/>
      <c r="D76" s="18"/>
      <c r="E76" s="18"/>
      <c r="F76" s="13"/>
      <c r="G76" s="24"/>
      <c r="H76" s="24"/>
      <c r="I76" s="24"/>
      <c r="J76" s="24"/>
      <c r="K76" s="18"/>
      <c r="L76" s="24"/>
      <c r="M76" s="12"/>
      <c r="N76" s="12"/>
      <c r="O76" s="12"/>
      <c r="P76" s="12"/>
      <c r="Q76" s="12"/>
      <c r="R76" s="12"/>
      <c r="S76" s="127"/>
      <c r="T76" s="12"/>
      <c r="U76" s="12"/>
      <c r="V76" s="12"/>
      <c r="W76" s="12"/>
      <c r="X76" s="12"/>
    </row>
    <row r="77" spans="1:24" s="12" customFormat="1" ht="20.100000000000001" customHeight="1" x14ac:dyDescent="0.25">
      <c r="B77" s="18"/>
      <c r="C77" s="18"/>
      <c r="D77" s="18"/>
      <c r="E77" s="18"/>
      <c r="F77" s="13"/>
      <c r="G77" s="24"/>
      <c r="H77" s="24"/>
      <c r="I77" s="24"/>
      <c r="J77" s="24"/>
      <c r="K77" s="18"/>
      <c r="L77" s="24"/>
      <c r="S77" s="127"/>
    </row>
    <row r="78" spans="1:24" s="12" customFormat="1" x14ac:dyDescent="0.25">
      <c r="B78" s="18"/>
      <c r="C78" s="18"/>
      <c r="D78" s="18"/>
      <c r="E78" s="18"/>
      <c r="F78" s="13"/>
      <c r="G78" s="24"/>
      <c r="H78" s="24"/>
      <c r="I78" s="24"/>
      <c r="J78" s="24"/>
      <c r="K78" s="18"/>
      <c r="L78" s="24"/>
      <c r="S78" s="127"/>
    </row>
    <row r="79" spans="1:24" s="12" customFormat="1" x14ac:dyDescent="0.25">
      <c r="B79" s="18"/>
      <c r="C79" s="18"/>
      <c r="D79" s="18"/>
      <c r="E79" s="18"/>
      <c r="F79" s="13"/>
      <c r="G79" s="24"/>
      <c r="H79" s="24"/>
      <c r="I79" s="24"/>
      <c r="J79" s="24"/>
      <c r="K79" s="18"/>
      <c r="L79" s="24"/>
      <c r="S79" s="127"/>
    </row>
    <row r="80" spans="1:24" s="12" customFormat="1" ht="20.100000000000001" customHeight="1" x14ac:dyDescent="0.25">
      <c r="B80" s="18"/>
      <c r="C80" s="18"/>
      <c r="D80" s="18"/>
      <c r="E80" s="18"/>
      <c r="F80" s="13"/>
      <c r="G80" s="24"/>
      <c r="H80" s="24"/>
      <c r="I80" s="24"/>
      <c r="J80" s="24"/>
      <c r="K80" s="18"/>
      <c r="L80" s="24"/>
      <c r="S80" s="127"/>
    </row>
    <row r="81" spans="2:19" s="12" customFormat="1" x14ac:dyDescent="0.25">
      <c r="B81" s="18"/>
      <c r="C81" s="18"/>
      <c r="D81" s="18"/>
      <c r="E81" s="18"/>
      <c r="F81" s="13"/>
      <c r="G81" s="24"/>
      <c r="H81" s="24"/>
      <c r="I81" s="24"/>
      <c r="J81" s="24"/>
      <c r="K81" s="18"/>
      <c r="L81" s="24"/>
      <c r="S81" s="127"/>
    </row>
    <row r="82" spans="2:19" s="12" customFormat="1" ht="20.100000000000001" customHeight="1" x14ac:dyDescent="0.25">
      <c r="B82" s="18"/>
      <c r="C82" s="18"/>
      <c r="D82" s="18"/>
      <c r="E82" s="18"/>
      <c r="F82" s="13"/>
      <c r="G82" s="24"/>
      <c r="H82" s="24"/>
      <c r="I82" s="24"/>
      <c r="J82" s="24"/>
      <c r="K82" s="18"/>
      <c r="L82" s="24"/>
      <c r="S82" s="127"/>
    </row>
    <row r="83" spans="2:19" s="12" customFormat="1" ht="20.100000000000001" customHeight="1" x14ac:dyDescent="0.25">
      <c r="B83" s="18"/>
      <c r="C83" s="18"/>
      <c r="D83" s="18"/>
      <c r="E83" s="18"/>
      <c r="F83" s="13"/>
      <c r="G83" s="24"/>
      <c r="H83" s="24"/>
      <c r="I83" s="24"/>
      <c r="J83" s="24"/>
      <c r="K83" s="18"/>
      <c r="L83" s="24"/>
      <c r="S83" s="127"/>
    </row>
    <row r="84" spans="2:19" s="12" customFormat="1" ht="20.100000000000001" customHeight="1" x14ac:dyDescent="0.25">
      <c r="B84" s="18"/>
      <c r="C84" s="18"/>
      <c r="D84" s="18"/>
      <c r="E84" s="18"/>
      <c r="F84" s="13"/>
      <c r="G84" s="24"/>
      <c r="H84" s="24"/>
      <c r="I84" s="24"/>
      <c r="J84" s="24"/>
      <c r="K84" s="18"/>
      <c r="L84" s="24"/>
      <c r="S84" s="127"/>
    </row>
    <row r="85" spans="2:19" s="12" customFormat="1" ht="20.100000000000001" customHeight="1" x14ac:dyDescent="0.25">
      <c r="B85" s="18"/>
      <c r="C85" s="18"/>
      <c r="D85" s="18"/>
      <c r="E85" s="18"/>
      <c r="F85" s="13"/>
      <c r="G85" s="24"/>
      <c r="H85" s="24"/>
      <c r="I85" s="24"/>
      <c r="J85" s="24"/>
      <c r="K85" s="18"/>
      <c r="L85" s="24"/>
      <c r="S85" s="127"/>
    </row>
    <row r="86" spans="2:19" s="12" customFormat="1" ht="26.1" customHeight="1" x14ac:dyDescent="0.25">
      <c r="B86" s="18"/>
      <c r="C86" s="18"/>
      <c r="D86" s="18"/>
      <c r="E86" s="18"/>
      <c r="F86" s="13"/>
      <c r="G86" s="24"/>
      <c r="H86" s="24"/>
      <c r="I86" s="24"/>
      <c r="J86" s="24"/>
      <c r="K86" s="18"/>
      <c r="L86" s="24"/>
      <c r="S86" s="127"/>
    </row>
    <row r="87" spans="2:19" s="12" customFormat="1" x14ac:dyDescent="0.25">
      <c r="B87" s="18"/>
      <c r="C87" s="18"/>
      <c r="D87" s="18"/>
      <c r="E87" s="18"/>
      <c r="F87" s="13"/>
      <c r="G87" s="24"/>
      <c r="H87" s="24"/>
      <c r="I87" s="24"/>
      <c r="J87" s="24"/>
      <c r="K87" s="18"/>
      <c r="L87" s="24"/>
      <c r="S87" s="127"/>
    </row>
    <row r="88" spans="2:19" s="12" customFormat="1" ht="20.100000000000001" customHeight="1" x14ac:dyDescent="0.25">
      <c r="B88" s="18"/>
      <c r="C88" s="18"/>
      <c r="D88" s="18"/>
      <c r="E88" s="18"/>
      <c r="F88" s="13"/>
      <c r="G88" s="24"/>
      <c r="H88" s="24"/>
      <c r="I88" s="24"/>
      <c r="J88" s="24"/>
      <c r="K88" s="18"/>
      <c r="L88" s="24"/>
      <c r="S88" s="127"/>
    </row>
    <row r="89" spans="2:19" s="12" customFormat="1" ht="20.100000000000001" customHeight="1" x14ac:dyDescent="0.25">
      <c r="B89" s="18"/>
      <c r="C89" s="18"/>
      <c r="D89" s="18"/>
      <c r="E89" s="18"/>
      <c r="F89" s="13"/>
      <c r="G89" s="24"/>
      <c r="H89" s="24"/>
      <c r="I89" s="24"/>
      <c r="J89" s="24"/>
      <c r="K89" s="18"/>
      <c r="L89" s="24"/>
      <c r="S89" s="127"/>
    </row>
    <row r="90" spans="2:19" s="12" customFormat="1" x14ac:dyDescent="0.25">
      <c r="B90" s="18"/>
      <c r="C90" s="18"/>
      <c r="D90" s="18"/>
      <c r="E90" s="18"/>
      <c r="F90" s="13"/>
      <c r="G90" s="24"/>
      <c r="H90" s="24"/>
      <c r="I90" s="24"/>
      <c r="J90" s="24"/>
      <c r="K90" s="18"/>
      <c r="L90" s="24"/>
      <c r="S90" s="127"/>
    </row>
    <row r="91" spans="2:19" s="12" customFormat="1" x14ac:dyDescent="0.25">
      <c r="B91" s="18"/>
      <c r="C91" s="18"/>
      <c r="D91" s="18"/>
      <c r="E91" s="18"/>
      <c r="F91" s="13"/>
      <c r="G91" s="24"/>
      <c r="H91" s="24"/>
      <c r="I91" s="24"/>
      <c r="J91" s="24"/>
      <c r="K91" s="18"/>
      <c r="L91" s="24"/>
      <c r="S91" s="127"/>
    </row>
    <row r="92" spans="2:19" s="12" customFormat="1" x14ac:dyDescent="0.25">
      <c r="B92" s="18"/>
      <c r="C92" s="18"/>
      <c r="D92" s="18"/>
      <c r="E92" s="18"/>
      <c r="F92" s="13"/>
      <c r="G92" s="24"/>
      <c r="H92" s="24"/>
      <c r="I92" s="24"/>
      <c r="J92" s="24"/>
      <c r="K92" s="18"/>
      <c r="L92" s="24"/>
      <c r="S92" s="127"/>
    </row>
    <row r="93" spans="2:19" s="12" customFormat="1" x14ac:dyDescent="0.25">
      <c r="B93" s="18"/>
      <c r="C93" s="18"/>
      <c r="D93" s="18"/>
      <c r="E93" s="18"/>
      <c r="F93" s="13"/>
      <c r="G93" s="24"/>
      <c r="H93" s="24"/>
      <c r="I93" s="24"/>
      <c r="J93" s="24"/>
      <c r="K93" s="18"/>
      <c r="L93" s="24"/>
      <c r="S93" s="127"/>
    </row>
    <row r="94" spans="2:19" s="12" customFormat="1" x14ac:dyDescent="0.25">
      <c r="B94" s="18"/>
      <c r="C94" s="18"/>
      <c r="D94" s="18"/>
      <c r="E94" s="18"/>
      <c r="F94" s="13"/>
      <c r="G94" s="24"/>
      <c r="H94" s="24"/>
      <c r="I94" s="24"/>
      <c r="J94" s="24"/>
      <c r="K94" s="18"/>
      <c r="L94" s="24"/>
      <c r="S94" s="127"/>
    </row>
    <row r="95" spans="2:19" s="12" customFormat="1" x14ac:dyDescent="0.25">
      <c r="B95" s="18"/>
      <c r="C95" s="18"/>
      <c r="D95" s="18"/>
      <c r="E95" s="18"/>
      <c r="F95" s="13"/>
      <c r="G95" s="24"/>
      <c r="H95" s="24"/>
      <c r="I95" s="24"/>
      <c r="J95" s="24"/>
      <c r="K95" s="18"/>
      <c r="L95" s="24"/>
      <c r="S95" s="127"/>
    </row>
    <row r="96" spans="2:19" s="12" customFormat="1" x14ac:dyDescent="0.25">
      <c r="B96" s="18"/>
      <c r="C96" s="18"/>
      <c r="D96" s="18"/>
      <c r="E96" s="18"/>
      <c r="F96" s="13"/>
      <c r="G96" s="24"/>
      <c r="H96" s="24"/>
      <c r="I96" s="24"/>
      <c r="J96" s="24"/>
      <c r="K96" s="18"/>
      <c r="L96" s="24"/>
      <c r="S96" s="127"/>
    </row>
    <row r="97" spans="1:24" s="12" customFormat="1" x14ac:dyDescent="0.25">
      <c r="B97" s="18"/>
      <c r="C97" s="18"/>
      <c r="D97" s="18"/>
      <c r="E97" s="18"/>
      <c r="F97" s="13"/>
      <c r="G97" s="24"/>
      <c r="H97" s="24"/>
      <c r="I97" s="24"/>
      <c r="J97" s="24"/>
      <c r="K97" s="18"/>
      <c r="L97" s="24"/>
      <c r="S97" s="127"/>
    </row>
    <row r="98" spans="1:24" s="24" customFormat="1" x14ac:dyDescent="0.25">
      <c r="B98" s="18"/>
      <c r="C98" s="18"/>
      <c r="D98" s="18"/>
      <c r="E98" s="18"/>
      <c r="F98" s="13"/>
      <c r="K98" s="18"/>
      <c r="M98" s="12"/>
      <c r="N98" s="12"/>
      <c r="O98" s="12"/>
      <c r="P98" s="12"/>
      <c r="Q98" s="12"/>
      <c r="R98" s="12"/>
      <c r="S98" s="127"/>
    </row>
    <row r="99" spans="1:24" s="24" customFormat="1" x14ac:dyDescent="0.25">
      <c r="A99" s="4"/>
      <c r="B99" s="23"/>
      <c r="C99" s="23"/>
      <c r="D99" s="23"/>
      <c r="E99" s="23"/>
      <c r="F99" s="5"/>
      <c r="K99" s="23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</row>
    <row r="100" spans="1:24" s="24" customFormat="1" x14ac:dyDescent="0.25">
      <c r="A100" s="4"/>
      <c r="B100" s="23"/>
      <c r="C100" s="23"/>
      <c r="D100" s="23"/>
      <c r="E100" s="23"/>
      <c r="F100" s="5"/>
      <c r="K100" s="23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</row>
    <row r="101" spans="1:24" s="24" customFormat="1" x14ac:dyDescent="0.25">
      <c r="A101" s="4"/>
      <c r="B101" s="23"/>
      <c r="C101" s="23"/>
      <c r="D101" s="23"/>
      <c r="E101" s="23"/>
      <c r="F101" s="5"/>
      <c r="K101" s="23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</row>
    <row r="102" spans="1:24" s="24" customFormat="1" x14ac:dyDescent="0.25">
      <c r="A102" s="4"/>
      <c r="B102" s="23"/>
      <c r="C102" s="23"/>
      <c r="D102" s="23"/>
      <c r="E102" s="23"/>
      <c r="F102" s="5"/>
      <c r="K102" s="23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</row>
    <row r="103" spans="1:24" s="24" customFormat="1" x14ac:dyDescent="0.25">
      <c r="A103" s="4"/>
      <c r="B103" s="23"/>
      <c r="C103" s="23"/>
      <c r="D103" s="23"/>
      <c r="E103" s="23"/>
      <c r="F103" s="5"/>
      <c r="K103" s="23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</row>
    <row r="104" spans="1:24" s="24" customFormat="1" x14ac:dyDescent="0.25">
      <c r="A104" s="4"/>
      <c r="B104" s="23"/>
      <c r="C104" s="23"/>
      <c r="D104" s="23"/>
      <c r="E104" s="23"/>
      <c r="F104" s="5"/>
      <c r="K104" s="23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</row>
    <row r="105" spans="1:24" s="24" customFormat="1" x14ac:dyDescent="0.25">
      <c r="A105" s="4"/>
      <c r="B105" s="23"/>
      <c r="C105" s="23"/>
      <c r="D105" s="23"/>
      <c r="E105" s="23"/>
      <c r="F105" s="5"/>
      <c r="K105" s="23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</row>
    <row r="106" spans="1:24" s="24" customFormat="1" x14ac:dyDescent="0.25">
      <c r="A106" s="4"/>
      <c r="B106" s="23"/>
      <c r="C106" s="23"/>
      <c r="D106" s="23"/>
      <c r="E106" s="23"/>
      <c r="F106" s="5"/>
      <c r="K106" s="23"/>
      <c r="M106" s="4"/>
      <c r="N106" s="4"/>
      <c r="O106" s="4"/>
      <c r="P106" s="4"/>
      <c r="Q106" s="4"/>
      <c r="R106" s="4"/>
      <c r="S106"/>
      <c r="T106" s="4"/>
      <c r="U106" s="4"/>
      <c r="V106" s="4"/>
      <c r="W106" s="4"/>
      <c r="X106" s="4"/>
    </row>
    <row r="107" spans="1:24" s="24" customFormat="1" x14ac:dyDescent="0.25">
      <c r="A107" s="4"/>
      <c r="B107" s="23"/>
      <c r="C107" s="23"/>
      <c r="D107" s="23"/>
      <c r="E107" s="23"/>
      <c r="F107" s="5"/>
      <c r="K107" s="23"/>
      <c r="M107" s="4"/>
      <c r="N107" s="4"/>
      <c r="O107" s="4"/>
      <c r="P107" s="4"/>
      <c r="Q107" s="4"/>
      <c r="R107" s="4"/>
      <c r="S107"/>
      <c r="T107" s="4"/>
      <c r="U107" s="4"/>
      <c r="V107" s="4"/>
      <c r="W107" s="4"/>
      <c r="X107" s="4"/>
    </row>
    <row r="108" spans="1:24" s="24" customFormat="1" x14ac:dyDescent="0.25">
      <c r="A108" s="4"/>
      <c r="B108" s="23"/>
      <c r="C108" s="23"/>
      <c r="D108" s="23"/>
      <c r="E108" s="23"/>
      <c r="F108" s="5"/>
      <c r="K108" s="23"/>
      <c r="M108" s="4"/>
      <c r="N108" s="4"/>
      <c r="O108" s="4"/>
      <c r="P108" s="4"/>
      <c r="Q108" s="4"/>
      <c r="R108" s="4"/>
      <c r="S108"/>
      <c r="T108" s="4"/>
      <c r="U108" s="4"/>
      <c r="V108" s="4"/>
      <c r="W108" s="4"/>
      <c r="X108" s="4"/>
    </row>
    <row r="109" spans="1:24" s="24" customFormat="1" x14ac:dyDescent="0.25">
      <c r="A109" s="4"/>
      <c r="B109" s="23"/>
      <c r="C109" s="23"/>
      <c r="D109" s="23"/>
      <c r="E109" s="23"/>
      <c r="F109" s="5"/>
      <c r="K109" s="23"/>
      <c r="M109" s="4"/>
      <c r="N109" s="4"/>
      <c r="O109" s="4"/>
      <c r="P109" s="4"/>
      <c r="Q109" s="4"/>
      <c r="R109" s="4"/>
      <c r="S109"/>
      <c r="T109" s="4"/>
      <c r="U109" s="4"/>
      <c r="V109" s="4"/>
      <c r="W109" s="4"/>
      <c r="X109" s="4"/>
    </row>
    <row r="110" spans="1:24" s="24" customFormat="1" x14ac:dyDescent="0.25">
      <c r="A110" s="4"/>
      <c r="B110" s="23"/>
      <c r="C110" s="23"/>
      <c r="D110" s="23"/>
      <c r="E110" s="23"/>
      <c r="F110" s="5"/>
      <c r="K110" s="23"/>
      <c r="M110" s="4"/>
      <c r="N110" s="4"/>
      <c r="O110" s="4"/>
      <c r="P110" s="4"/>
      <c r="Q110" s="4"/>
      <c r="R110" s="4"/>
      <c r="S110"/>
      <c r="T110" s="4"/>
      <c r="U110" s="4"/>
      <c r="V110" s="4"/>
      <c r="W110" s="4"/>
      <c r="X110" s="4"/>
    </row>
    <row r="111" spans="1:24" s="24" customFormat="1" x14ac:dyDescent="0.25">
      <c r="A111" s="4"/>
      <c r="B111" s="23"/>
      <c r="C111" s="23"/>
      <c r="D111" s="23"/>
      <c r="E111" s="23"/>
      <c r="F111" s="5"/>
      <c r="K111" s="23"/>
      <c r="M111" s="4"/>
      <c r="N111" s="4"/>
      <c r="O111" s="4"/>
      <c r="P111" s="4"/>
      <c r="Q111" s="4"/>
      <c r="R111" s="4"/>
      <c r="S111"/>
      <c r="T111" s="4"/>
      <c r="U111" s="4"/>
      <c r="V111" s="4"/>
      <c r="W111" s="4"/>
      <c r="X111" s="4"/>
    </row>
    <row r="112" spans="1:24" s="24" customFormat="1" x14ac:dyDescent="0.25">
      <c r="A112" s="4"/>
      <c r="B112" s="23"/>
      <c r="C112" s="23"/>
      <c r="D112" s="23"/>
      <c r="E112" s="23"/>
      <c r="F112" s="5"/>
      <c r="K112" s="23"/>
      <c r="M112" s="4"/>
      <c r="N112" s="4"/>
      <c r="O112" s="4"/>
      <c r="P112" s="4"/>
      <c r="Q112" s="4"/>
      <c r="R112" s="4"/>
      <c r="S112"/>
      <c r="T112" s="4"/>
      <c r="U112" s="4"/>
      <c r="V112" s="4"/>
      <c r="W112" s="4"/>
      <c r="X112" s="4"/>
    </row>
    <row r="113" spans="1:24" s="24" customFormat="1" x14ac:dyDescent="0.25">
      <c r="A113" s="4"/>
      <c r="B113" s="23"/>
      <c r="C113" s="23"/>
      <c r="D113" s="23"/>
      <c r="E113" s="23"/>
      <c r="F113" s="5"/>
      <c r="K113" s="23"/>
      <c r="M113" s="4"/>
      <c r="N113" s="4"/>
      <c r="O113" s="4"/>
      <c r="P113" s="4"/>
      <c r="Q113" s="4"/>
      <c r="R113" s="4"/>
      <c r="S113"/>
      <c r="T113" s="4"/>
      <c r="U113" s="4"/>
      <c r="V113" s="4"/>
      <c r="W113" s="4"/>
      <c r="X113" s="4"/>
    </row>
    <row r="114" spans="1:24" s="24" customFormat="1" x14ac:dyDescent="0.25">
      <c r="A114" s="4"/>
      <c r="B114" s="23"/>
      <c r="C114" s="23"/>
      <c r="D114" s="23"/>
      <c r="E114" s="23"/>
      <c r="F114" s="5"/>
      <c r="K114" s="23"/>
      <c r="M114" s="4"/>
      <c r="N114" s="4"/>
      <c r="O114" s="4"/>
      <c r="P114" s="4"/>
      <c r="Q114" s="4"/>
      <c r="R114" s="4"/>
      <c r="S114"/>
      <c r="T114" s="4"/>
      <c r="U114" s="4"/>
      <c r="V114" s="4"/>
      <c r="W114" s="4"/>
      <c r="X114" s="4"/>
    </row>
    <row r="115" spans="1:24" s="24" customFormat="1" x14ac:dyDescent="0.25">
      <c r="A115" s="4"/>
      <c r="B115" s="23"/>
      <c r="C115" s="23"/>
      <c r="D115" s="23"/>
      <c r="E115" s="23"/>
      <c r="F115" s="5"/>
      <c r="K115" s="23"/>
      <c r="M115" s="4"/>
      <c r="N115" s="4"/>
      <c r="O115" s="4"/>
      <c r="P115" s="4"/>
      <c r="Q115" s="4"/>
      <c r="R115" s="4"/>
      <c r="S115"/>
      <c r="T115" s="4"/>
      <c r="U115" s="4"/>
      <c r="V115" s="4"/>
      <c r="W115" s="4"/>
      <c r="X115" s="4"/>
    </row>
    <row r="116" spans="1:24" s="24" customFormat="1" x14ac:dyDescent="0.25">
      <c r="A116" s="4"/>
      <c r="B116" s="23"/>
      <c r="C116" s="23"/>
      <c r="D116" s="23"/>
      <c r="E116" s="23"/>
      <c r="F116" s="5"/>
      <c r="K116" s="23"/>
      <c r="M116" s="4"/>
      <c r="N116" s="4"/>
      <c r="O116" s="4"/>
      <c r="P116" s="4"/>
      <c r="Q116" s="4"/>
      <c r="R116" s="4"/>
      <c r="S116"/>
      <c r="T116" s="4"/>
      <c r="U116" s="4"/>
      <c r="V116" s="4"/>
      <c r="W116" s="4"/>
      <c r="X116" s="4"/>
    </row>
    <row r="117" spans="1:24" s="24" customFormat="1" x14ac:dyDescent="0.25">
      <c r="A117" s="4"/>
      <c r="B117" s="23"/>
      <c r="C117" s="23"/>
      <c r="D117" s="23"/>
      <c r="E117" s="23"/>
      <c r="F117" s="5"/>
      <c r="K117" s="23"/>
      <c r="M117" s="4"/>
      <c r="N117" s="4"/>
      <c r="O117" s="4"/>
      <c r="P117" s="4"/>
      <c r="Q117" s="4"/>
      <c r="R117" s="4"/>
      <c r="S117"/>
      <c r="T117" s="4"/>
      <c r="U117" s="4"/>
      <c r="V117" s="4"/>
      <c r="W117" s="4"/>
      <c r="X117" s="4"/>
    </row>
    <row r="118" spans="1:24" s="24" customFormat="1" x14ac:dyDescent="0.25">
      <c r="A118" s="4"/>
      <c r="B118" s="23"/>
      <c r="C118" s="23"/>
      <c r="D118" s="23"/>
      <c r="E118" s="23"/>
      <c r="F118" s="5"/>
      <c r="K118" s="23"/>
      <c r="M118" s="4"/>
      <c r="N118" s="4"/>
      <c r="O118" s="4"/>
      <c r="P118" s="4"/>
      <c r="Q118" s="4"/>
      <c r="R118" s="4"/>
      <c r="S118"/>
      <c r="T118" s="4"/>
      <c r="U118" s="4"/>
      <c r="V118" s="4"/>
      <c r="W118" s="4"/>
      <c r="X118" s="4"/>
    </row>
    <row r="119" spans="1:24" s="24" customFormat="1" x14ac:dyDescent="0.25">
      <c r="A119" s="4"/>
      <c r="B119" s="23"/>
      <c r="C119" s="23"/>
      <c r="D119" s="23"/>
      <c r="E119" s="23"/>
      <c r="F119" s="5"/>
      <c r="K119" s="23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</row>
    <row r="120" spans="1:24" s="24" customFormat="1" x14ac:dyDescent="0.25">
      <c r="A120" s="4"/>
      <c r="B120" s="23"/>
      <c r="C120" s="23"/>
      <c r="D120" s="23"/>
      <c r="E120" s="23"/>
      <c r="F120" s="5"/>
      <c r="K120" s="23"/>
      <c r="M120" s="4"/>
      <c r="N120" s="4"/>
      <c r="O120" s="4"/>
      <c r="P120" s="4"/>
      <c r="Q120" s="4"/>
      <c r="R120" s="4"/>
      <c r="S120"/>
      <c r="T120" s="4"/>
      <c r="U120" s="4"/>
      <c r="V120" s="4"/>
      <c r="W120" s="4"/>
      <c r="X120" s="4"/>
    </row>
  </sheetData>
  <mergeCells count="1">
    <mergeCell ref="C2:D2"/>
  </mergeCells>
  <conditionalFormatting sqref="H16 H13 H18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 H16">
    <cfRule type="iconSet" priority="327">
      <iconSet iconSet="3Symbols">
        <cfvo type="percent" val="0"/>
        <cfvo type="percent" val="33"/>
        <cfvo type="percent" val="67"/>
      </iconSet>
    </cfRule>
  </conditionalFormatting>
  <conditionalFormatting sqref="H13:K13">
    <cfRule type="containsText" dxfId="569" priority="325" operator="containsText" text="PM">
      <formula>NOT(ISERROR(SEARCH("PM",H13)))</formula>
    </cfRule>
    <cfRule type="containsText" dxfId="568" priority="326" operator="containsText" text="NM">
      <formula>NOT(ISERROR(SEARCH("NM",H13)))</formula>
    </cfRule>
  </conditionalFormatting>
  <conditionalFormatting sqref="F30:H30 B28:B30 C64:D64 B15:E15 C36:D37 B63:D63 C61:D61 B44:D44 D31:E31 C51:E51 B33:D35 D28:D30 C16:E16 B13:L13 H16:L16 B18:L21 B23:L25 F28:I29 H31:I31 L28 K30:K31 F33:H35 L33:L37 H36:H37 B38:L38 B40:G41 C42:E42 H40:L42 H45:L45 I44:L44 C45:E45 B47:L47 H50:L51 B50:H50 B53:L55 B57:L58 I60:L61 B60:D60 F60:G60 F63:G63 H63:L64 B66:L75">
    <cfRule type="containsText" dxfId="567" priority="323" operator="containsText" text="NM">
      <formula>NOT(ISERROR(SEARCH("NM",B13)))</formula>
    </cfRule>
    <cfRule type="containsText" dxfId="566" priority="324" operator="containsText" text="PM">
      <formula>NOT(ISERROR(SEARCH("PM",B13)))</formula>
    </cfRule>
  </conditionalFormatting>
  <conditionalFormatting sqref="D13">
    <cfRule type="colorScale" priority="3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3">
    <cfRule type="iconSet" priority="321">
      <iconSet iconSet="3Symbols">
        <cfvo type="percent" val="0"/>
        <cfvo type="percent" val="33"/>
        <cfvo type="percent" val="67"/>
      </iconSet>
    </cfRule>
  </conditionalFormatting>
  <conditionalFormatting sqref="D15:D16">
    <cfRule type="colorScale" priority="3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:D16">
    <cfRule type="iconSet" priority="319">
      <iconSet iconSet="3Symbols">
        <cfvo type="percent" val="0"/>
        <cfvo type="percent" val="33"/>
        <cfvo type="percent" val="67"/>
      </iconSet>
    </cfRule>
  </conditionalFormatting>
  <conditionalFormatting sqref="D18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">
    <cfRule type="iconSet" priority="317">
      <iconSet iconSet="3Symbols">
        <cfvo type="percent" val="0"/>
        <cfvo type="percent" val="33"/>
        <cfvo type="percent" val="67"/>
      </iconSet>
    </cfRule>
  </conditionalFormatting>
  <conditionalFormatting sqref="D19">
    <cfRule type="colorScale" priority="3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9"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D21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1">
    <cfRule type="iconSet" priority="313">
      <iconSet iconSet="3Symbols">
        <cfvo type="percent" val="0"/>
        <cfvo type="percent" val="33"/>
        <cfvo type="percent" val="67"/>
      </iconSet>
    </cfRule>
  </conditionalFormatting>
  <conditionalFormatting sqref="D35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5">
    <cfRule type="iconSet" priority="311">
      <iconSet iconSet="3Symbols">
        <cfvo type="percent" val="0"/>
        <cfvo type="percent" val="33"/>
        <cfvo type="percent" val="67"/>
      </iconSet>
    </cfRule>
  </conditionalFormatting>
  <conditionalFormatting sqref="D41">
    <cfRule type="containsText" dxfId="565" priority="309" operator="containsText" text="PM">
      <formula>NOT(ISERROR(SEARCH("PM",D41)))</formula>
    </cfRule>
    <cfRule type="containsText" dxfId="564" priority="310" operator="containsText" text="NM">
      <formula>NOT(ISERROR(SEARCH("NM",D41)))</formula>
    </cfRule>
  </conditionalFormatting>
  <conditionalFormatting sqref="D44">
    <cfRule type="colorScale" priority="3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iconSet" priority="307">
      <iconSet iconSet="3Symbols">
        <cfvo type="percent" val="0"/>
        <cfvo type="percent" val="33"/>
        <cfvo type="percent" val="67"/>
      </iconSet>
    </cfRule>
  </conditionalFormatting>
  <conditionalFormatting sqref="D45">
    <cfRule type="colorScale" priority="3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5">
    <cfRule type="iconSet" priority="305">
      <iconSet iconSet="3Symbols">
        <cfvo type="percent" val="0"/>
        <cfvo type="percent" val="33"/>
        <cfvo type="percent" val="67"/>
      </iconSet>
    </cfRule>
  </conditionalFormatting>
  <conditionalFormatting sqref="D53:D55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53:D55">
    <cfRule type="iconSet" priority="303">
      <iconSet iconSet="3Symbols">
        <cfvo type="percent" val="0"/>
        <cfvo type="percent" val="33"/>
        <cfvo type="percent" val="67"/>
      </iconSet>
    </cfRule>
  </conditionalFormatting>
  <conditionalFormatting sqref="K30">
    <cfRule type="containsText" dxfId="563" priority="301" operator="containsText" text="NM">
      <formula>NOT(ISERROR(SEARCH("NM",K30)))</formula>
    </cfRule>
    <cfRule type="containsText" dxfId="562" priority="302" operator="containsText" text="PM">
      <formula>NOT(ISERROR(SEARCH("PM",K30)))</formula>
    </cfRule>
  </conditionalFormatting>
  <conditionalFormatting sqref="E13">
    <cfRule type="containsText" dxfId="561" priority="299" operator="containsText" text="PM">
      <formula>NOT(ISERROR(SEARCH("PM",E13)))</formula>
    </cfRule>
    <cfRule type="containsText" dxfId="560" priority="300" operator="containsText" text="NM">
      <formula>NOT(ISERROR(SEARCH("NM",E13)))</formula>
    </cfRule>
  </conditionalFormatting>
  <conditionalFormatting sqref="L13">
    <cfRule type="containsText" dxfId="559" priority="295" operator="containsText" text="PM">
      <formula>NOT(ISERROR(SEARCH("PM",L13)))</formula>
    </cfRule>
    <cfRule type="containsText" dxfId="558" priority="296" operator="containsText" text="NM">
      <formula>NOT(ISERROR(SEARCH("NM",L13)))</formula>
    </cfRule>
  </conditionalFormatting>
  <conditionalFormatting sqref="G66">
    <cfRule type="colorScale" priority="2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6">
    <cfRule type="iconSet" priority="291">
      <iconSet iconSet="3Symbols">
        <cfvo type="percent" val="0"/>
        <cfvo type="percent" val="33"/>
        <cfvo type="percent" val="67"/>
      </iconSet>
    </cfRule>
  </conditionalFormatting>
  <conditionalFormatting sqref="C13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">
    <cfRule type="iconSet" priority="289">
      <iconSet iconSet="3Symbols">
        <cfvo type="percent" val="0"/>
        <cfvo type="percent" val="33"/>
        <cfvo type="percent" val="67"/>
      </iconSet>
    </cfRule>
  </conditionalFormatting>
  <conditionalFormatting sqref="C15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">
    <cfRule type="iconSet" priority="287">
      <iconSet iconSet="3Symbols">
        <cfvo type="percent" val="0"/>
        <cfvo type="percent" val="33"/>
        <cfvo type="percent" val="67"/>
      </iconSet>
    </cfRule>
  </conditionalFormatting>
  <conditionalFormatting sqref="C18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8">
    <cfRule type="iconSet" priority="285">
      <iconSet iconSet="3Symbols">
        <cfvo type="percent" val="0"/>
        <cfvo type="percent" val="33"/>
        <cfvo type="percent" val="67"/>
      </iconSet>
    </cfRule>
  </conditionalFormatting>
  <conditionalFormatting sqref="C19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9">
    <cfRule type="iconSet" priority="283">
      <iconSet iconSet="3Symbols">
        <cfvo type="percent" val="0"/>
        <cfvo type="percent" val="33"/>
        <cfvo type="percent" val="67"/>
      </iconSet>
    </cfRule>
  </conditionalFormatting>
  <conditionalFormatting sqref="C21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1">
    <cfRule type="iconSet" priority="281">
      <iconSet iconSet="3Symbols">
        <cfvo type="percent" val="0"/>
        <cfvo type="percent" val="33"/>
        <cfvo type="percent" val="67"/>
      </iconSet>
    </cfRule>
  </conditionalFormatting>
  <conditionalFormatting sqref="C28:C31">
    <cfRule type="containsText" dxfId="557" priority="279" operator="containsText" text="NM">
      <formula>NOT(ISERROR(SEARCH("NM",C28)))</formula>
    </cfRule>
    <cfRule type="containsText" dxfId="556" priority="280" operator="containsText" text="PM">
      <formula>NOT(ISERROR(SEARCH("PM",C28)))</formula>
    </cfRule>
  </conditionalFormatting>
  <conditionalFormatting sqref="C35">
    <cfRule type="colorScale" priority="2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5">
    <cfRule type="iconSet" priority="277">
      <iconSet iconSet="3Symbols">
        <cfvo type="percent" val="0"/>
        <cfvo type="percent" val="33"/>
        <cfvo type="percent" val="67"/>
      </iconSet>
    </cfRule>
  </conditionalFormatting>
  <conditionalFormatting sqref="C41">
    <cfRule type="containsText" dxfId="555" priority="275" operator="containsText" text="PM">
      <formula>NOT(ISERROR(SEARCH("PM",C41)))</formula>
    </cfRule>
    <cfRule type="containsText" dxfId="554" priority="276" operator="containsText" text="NM">
      <formula>NOT(ISERROR(SEARCH("NM",C41)))</formula>
    </cfRule>
  </conditionalFormatting>
  <conditionalFormatting sqref="C44">
    <cfRule type="colorScale" priority="2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4">
    <cfRule type="iconSet" priority="273">
      <iconSet iconSet="3Symbols">
        <cfvo type="percent" val="0"/>
        <cfvo type="percent" val="33"/>
        <cfvo type="percent" val="67"/>
      </iconSet>
    </cfRule>
  </conditionalFormatting>
  <conditionalFormatting sqref="C45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5">
    <cfRule type="iconSet" priority="271">
      <iconSet iconSet="3Symbols">
        <cfvo type="percent" val="0"/>
        <cfvo type="percent" val="33"/>
        <cfvo type="percent" val="67"/>
      </iconSet>
    </cfRule>
  </conditionalFormatting>
  <conditionalFormatting sqref="C53:C55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3:C55">
    <cfRule type="iconSet" priority="269">
      <iconSet iconSet="3Symbols">
        <cfvo type="percent" val="0"/>
        <cfvo type="percent" val="33"/>
        <cfvo type="percent" val="67"/>
      </iconSet>
    </cfRule>
  </conditionalFormatting>
  <conditionalFormatting sqref="G66 G54 G18">
    <cfRule type="iconSet" priority="329">
      <iconSet iconSet="3Symbols">
        <cfvo type="percent" val="0"/>
        <cfvo type="percent" val="33"/>
        <cfvo type="percent" val="67"/>
      </iconSet>
    </cfRule>
    <cfRule type="colorScale" priority="3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">
    <cfRule type="containsText" dxfId="553" priority="265" operator="containsText" text="PM">
      <formula>NOT(ISERROR(SEARCH("PM",E24)))</formula>
    </cfRule>
    <cfRule type="containsText" dxfId="552" priority="266" operator="containsText" text="NM">
      <formula>NOT(ISERROR(SEARCH("NM",E24)))</formula>
    </cfRule>
  </conditionalFormatting>
  <conditionalFormatting sqref="E31">
    <cfRule type="containsText" dxfId="551" priority="263" operator="containsText" text="PM">
      <formula>NOT(ISERROR(SEARCH("PM",E31)))</formula>
    </cfRule>
    <cfRule type="containsText" dxfId="550" priority="264" operator="containsText" text="NM">
      <formula>NOT(ISERROR(SEARCH("NM",E31)))</formula>
    </cfRule>
  </conditionalFormatting>
  <conditionalFormatting sqref="F29:G29">
    <cfRule type="containsText" dxfId="549" priority="261" operator="containsText" text="PM">
      <formula>NOT(ISERROR(SEARCH("PM",F29)))</formula>
    </cfRule>
    <cfRule type="containsText" dxfId="548" priority="262" operator="containsText" text="NM">
      <formula>NOT(ISERROR(SEARCH("NM",F29)))</formula>
    </cfRule>
  </conditionalFormatting>
  <conditionalFormatting sqref="G28">
    <cfRule type="containsText" dxfId="547" priority="259" operator="containsText" text="PM">
      <formula>NOT(ISERROR(SEARCH("PM",G28)))</formula>
    </cfRule>
    <cfRule type="containsText" dxfId="546" priority="260" operator="containsText" text="NM">
      <formula>NOT(ISERROR(SEARCH("NM",G28)))</formula>
    </cfRule>
  </conditionalFormatting>
  <conditionalFormatting sqref="F20">
    <cfRule type="containsText" dxfId="545" priority="257" operator="containsText" text="PM">
      <formula>NOT(ISERROR(SEARCH("PM",F20)))</formula>
    </cfRule>
    <cfRule type="containsText" dxfId="544" priority="258" operator="containsText" text="NM">
      <formula>NOT(ISERROR(SEARCH("NM",F20)))</formula>
    </cfRule>
  </conditionalFormatting>
  <conditionalFormatting sqref="H16">
    <cfRule type="containsText" dxfId="543" priority="255" operator="containsText" text="PM">
      <formula>NOT(ISERROR(SEARCH("PM",H16)))</formula>
    </cfRule>
    <cfRule type="containsText" dxfId="542" priority="256" operator="containsText" text="NM">
      <formula>NOT(ISERROR(SEARCH("NM",H16)))</formula>
    </cfRule>
  </conditionalFormatting>
  <conditionalFormatting sqref="I19">
    <cfRule type="containsText" dxfId="541" priority="253" operator="containsText" text="PM">
      <formula>NOT(ISERROR(SEARCH("PM",I19)))</formula>
    </cfRule>
    <cfRule type="containsText" dxfId="540" priority="254" operator="containsText" text="NM">
      <formula>NOT(ISERROR(SEARCH("NM",I19)))</formula>
    </cfRule>
  </conditionalFormatting>
  <conditionalFormatting sqref="J21">
    <cfRule type="containsText" dxfId="539" priority="251" operator="containsText" text="PM">
      <formula>NOT(ISERROR(SEARCH("PM",J21)))</formula>
    </cfRule>
    <cfRule type="containsText" dxfId="538" priority="252" operator="containsText" text="NM">
      <formula>NOT(ISERROR(SEARCH("NM",J21)))</formula>
    </cfRule>
  </conditionalFormatting>
  <conditionalFormatting sqref="J24">
    <cfRule type="containsText" dxfId="537" priority="249" operator="containsText" text="PM">
      <formula>NOT(ISERROR(SEARCH("PM",J24)))</formula>
    </cfRule>
    <cfRule type="containsText" dxfId="536" priority="250" operator="containsText" text="NM">
      <formula>NOT(ISERROR(SEARCH("NM",J24)))</formula>
    </cfRule>
  </conditionalFormatting>
  <conditionalFormatting sqref="K23">
    <cfRule type="containsText" dxfId="535" priority="247" operator="containsText" text="PM">
      <formula>NOT(ISERROR(SEARCH("PM",K23)))</formula>
    </cfRule>
    <cfRule type="containsText" dxfId="534" priority="248" operator="containsText" text="NM">
      <formula>NOT(ISERROR(SEARCH("NM",K23)))</formula>
    </cfRule>
  </conditionalFormatting>
  <conditionalFormatting sqref="K30">
    <cfRule type="containsText" dxfId="533" priority="245" operator="containsText" text="PM">
      <formula>NOT(ISERROR(SEARCH("PM",K30)))</formula>
    </cfRule>
    <cfRule type="containsText" dxfId="532" priority="246" operator="containsText" text="NM">
      <formula>NOT(ISERROR(SEARCH("NM",K30)))</formula>
    </cfRule>
  </conditionalFormatting>
  <conditionalFormatting sqref="I30">
    <cfRule type="containsText" dxfId="531" priority="243" operator="containsText" text="NM">
      <formula>NOT(ISERROR(SEARCH("NM",I30)))</formula>
    </cfRule>
    <cfRule type="containsText" dxfId="530" priority="244" operator="containsText" text="PM">
      <formula>NOT(ISERROR(SEARCH("PM",I30)))</formula>
    </cfRule>
  </conditionalFormatting>
  <conditionalFormatting sqref="I30">
    <cfRule type="containsText" dxfId="529" priority="241" operator="containsText" text="PM">
      <formula>NOT(ISERROR(SEARCH("PM",I30)))</formula>
    </cfRule>
    <cfRule type="containsText" dxfId="528" priority="242" operator="containsText" text="NM">
      <formula>NOT(ISERROR(SEARCH("NM",I30)))</formula>
    </cfRule>
  </conditionalFormatting>
  <conditionalFormatting sqref="G35:H35">
    <cfRule type="containsText" dxfId="527" priority="239" operator="containsText" text="PM">
      <formula>NOT(ISERROR(SEARCH("PM",G35)))</formula>
    </cfRule>
    <cfRule type="containsText" dxfId="526" priority="240" operator="containsText" text="NM">
      <formula>NOT(ISERROR(SEARCH("NM",G35)))</formula>
    </cfRule>
  </conditionalFormatting>
  <conditionalFormatting sqref="G33">
    <cfRule type="containsText" dxfId="525" priority="237" operator="containsText" text="PM">
      <formula>NOT(ISERROR(SEARCH("PM",G33)))</formula>
    </cfRule>
    <cfRule type="containsText" dxfId="524" priority="238" operator="containsText" text="NM">
      <formula>NOT(ISERROR(SEARCH("NM",G33)))</formula>
    </cfRule>
  </conditionalFormatting>
  <conditionalFormatting sqref="F40">
    <cfRule type="containsText" dxfId="523" priority="235" operator="containsText" text="PM">
      <formula>NOT(ISERROR(SEARCH("PM",F40)))</formula>
    </cfRule>
    <cfRule type="containsText" dxfId="522" priority="236" operator="containsText" text="NM">
      <formula>NOT(ISERROR(SEARCH("NM",F40)))</formula>
    </cfRule>
  </conditionalFormatting>
  <conditionalFormatting sqref="G41">
    <cfRule type="containsText" dxfId="521" priority="233" operator="containsText" text="PM">
      <formula>NOT(ISERROR(SEARCH("PM",G41)))</formula>
    </cfRule>
    <cfRule type="containsText" dxfId="520" priority="234" operator="containsText" text="NM">
      <formula>NOT(ISERROR(SEARCH("NM",G41)))</formula>
    </cfRule>
  </conditionalFormatting>
  <conditionalFormatting sqref="H40">
    <cfRule type="containsText" dxfId="519" priority="231" operator="containsText" text="PM">
      <formula>NOT(ISERROR(SEARCH("PM",H40)))</formula>
    </cfRule>
    <cfRule type="containsText" dxfId="518" priority="232" operator="containsText" text="NM">
      <formula>NOT(ISERROR(SEARCH("NM",H40)))</formula>
    </cfRule>
  </conditionalFormatting>
  <conditionalFormatting sqref="H42">
    <cfRule type="containsText" dxfId="517" priority="229" operator="containsText" text="PM">
      <formula>NOT(ISERROR(SEARCH("PM",H42)))</formula>
    </cfRule>
    <cfRule type="containsText" dxfId="516" priority="230" operator="containsText" text="NM">
      <formula>NOT(ISERROR(SEARCH("NM",H42)))</formula>
    </cfRule>
  </conditionalFormatting>
  <conditionalFormatting sqref="I41:K41">
    <cfRule type="containsText" dxfId="515" priority="227" operator="containsText" text="PM">
      <formula>NOT(ISERROR(SEARCH("PM",I41)))</formula>
    </cfRule>
    <cfRule type="containsText" dxfId="514" priority="228" operator="containsText" text="NM">
      <formula>NOT(ISERROR(SEARCH("NM",I41)))</formula>
    </cfRule>
  </conditionalFormatting>
  <conditionalFormatting sqref="J40">
    <cfRule type="containsText" dxfId="513" priority="225" operator="containsText" text="PM">
      <formula>NOT(ISERROR(SEARCH("PM",J40)))</formula>
    </cfRule>
    <cfRule type="containsText" dxfId="512" priority="226" operator="containsText" text="NM">
      <formula>NOT(ISERROR(SEARCH("NM",J40)))</formula>
    </cfRule>
  </conditionalFormatting>
  <conditionalFormatting sqref="H45">
    <cfRule type="containsText" dxfId="511" priority="223" operator="containsText" text="PM">
      <formula>NOT(ISERROR(SEARCH("PM",H45)))</formula>
    </cfRule>
    <cfRule type="containsText" dxfId="510" priority="224" operator="containsText" text="NM">
      <formula>NOT(ISERROR(SEARCH("NM",H45)))</formula>
    </cfRule>
  </conditionalFormatting>
  <conditionalFormatting sqref="H47:J47">
    <cfRule type="containsText" dxfId="509" priority="221" operator="containsText" text="PM">
      <formula>NOT(ISERROR(SEARCH("PM",H47)))</formula>
    </cfRule>
    <cfRule type="containsText" dxfId="508" priority="222" operator="containsText" text="NM">
      <formula>NOT(ISERROR(SEARCH("NM",H47)))</formula>
    </cfRule>
  </conditionalFormatting>
  <conditionalFormatting sqref="H50">
    <cfRule type="containsText" dxfId="507" priority="219" operator="containsText" text="PM">
      <formula>NOT(ISERROR(SEARCH("PM",H50)))</formula>
    </cfRule>
    <cfRule type="containsText" dxfId="506" priority="220" operator="containsText" text="NM">
      <formula>NOT(ISERROR(SEARCH("NM",H50)))</formula>
    </cfRule>
  </conditionalFormatting>
  <conditionalFormatting sqref="E51">
    <cfRule type="containsText" dxfId="505" priority="217" operator="containsText" text="PM">
      <formula>NOT(ISERROR(SEARCH("PM",E51)))</formula>
    </cfRule>
    <cfRule type="containsText" dxfId="504" priority="218" operator="containsText" text="NM">
      <formula>NOT(ISERROR(SEARCH("NM",E51)))</formula>
    </cfRule>
  </conditionalFormatting>
  <conditionalFormatting sqref="E53:G53">
    <cfRule type="containsText" dxfId="503" priority="215" operator="containsText" text="PM">
      <formula>NOT(ISERROR(SEARCH("PM",E53)))</formula>
    </cfRule>
    <cfRule type="containsText" dxfId="502" priority="216" operator="containsText" text="NM">
      <formula>NOT(ISERROR(SEARCH("NM",E53)))</formula>
    </cfRule>
  </conditionalFormatting>
  <conditionalFormatting sqref="G55">
    <cfRule type="containsText" dxfId="501" priority="213" operator="containsText" text="PM">
      <formula>NOT(ISERROR(SEARCH("PM",G55)))</formula>
    </cfRule>
    <cfRule type="containsText" dxfId="500" priority="214" operator="containsText" text="NM">
      <formula>NOT(ISERROR(SEARCH("NM",G55)))</formula>
    </cfRule>
  </conditionalFormatting>
  <conditionalFormatting sqref="E57:E58">
    <cfRule type="containsText" dxfId="499" priority="211" operator="containsText" text="PM">
      <formula>NOT(ISERROR(SEARCH("PM",E57)))</formula>
    </cfRule>
    <cfRule type="containsText" dxfId="498" priority="212" operator="containsText" text="NM">
      <formula>NOT(ISERROR(SEARCH("NM",E57)))</formula>
    </cfRule>
  </conditionalFormatting>
  <conditionalFormatting sqref="F60">
    <cfRule type="containsText" dxfId="497" priority="209" operator="containsText" text="PM">
      <formula>NOT(ISERROR(SEARCH("PM",F60)))</formula>
    </cfRule>
    <cfRule type="containsText" dxfId="496" priority="210" operator="containsText" text="NM">
      <formula>NOT(ISERROR(SEARCH("NM",F60)))</formula>
    </cfRule>
  </conditionalFormatting>
  <conditionalFormatting sqref="I60">
    <cfRule type="containsText" dxfId="495" priority="207" operator="containsText" text="PM">
      <formula>NOT(ISERROR(SEARCH("PM",I60)))</formula>
    </cfRule>
    <cfRule type="containsText" dxfId="494" priority="208" operator="containsText" text="NM">
      <formula>NOT(ISERROR(SEARCH("NM",I60)))</formula>
    </cfRule>
  </conditionalFormatting>
  <conditionalFormatting sqref="I53:L53">
    <cfRule type="containsText" dxfId="493" priority="205" operator="containsText" text="PM">
      <formula>NOT(ISERROR(SEARCH("PM",I53)))</formula>
    </cfRule>
    <cfRule type="containsText" dxfId="492" priority="206" operator="containsText" text="NM">
      <formula>NOT(ISERROR(SEARCH("NM",I53)))</formula>
    </cfRule>
  </conditionalFormatting>
  <conditionalFormatting sqref="J57:K58">
    <cfRule type="containsText" dxfId="491" priority="203" operator="containsText" text="PM">
      <formula>NOT(ISERROR(SEARCH("PM",J57)))</formula>
    </cfRule>
    <cfRule type="containsText" dxfId="490" priority="204" operator="containsText" text="NM">
      <formula>NOT(ISERROR(SEARCH("NM",J57)))</formula>
    </cfRule>
  </conditionalFormatting>
  <conditionalFormatting sqref="L58">
    <cfRule type="containsText" dxfId="489" priority="201" operator="containsText" text="PM">
      <formula>NOT(ISERROR(SEARCH("PM",L58)))</formula>
    </cfRule>
    <cfRule type="containsText" dxfId="488" priority="202" operator="containsText" text="NM">
      <formula>NOT(ISERROR(SEARCH("NM",L58)))</formula>
    </cfRule>
  </conditionalFormatting>
  <conditionalFormatting sqref="K61">
    <cfRule type="containsText" dxfId="487" priority="199" operator="containsText" text="PM">
      <formula>NOT(ISERROR(SEARCH("PM",K61)))</formula>
    </cfRule>
    <cfRule type="containsText" dxfId="486" priority="200" operator="containsText" text="NM">
      <formula>NOT(ISERROR(SEARCH("NM",K61)))</formula>
    </cfRule>
  </conditionalFormatting>
  <conditionalFormatting sqref="L41">
    <cfRule type="containsText" dxfId="485" priority="197" operator="containsText" text="PM">
      <formula>NOT(ISERROR(SEARCH("PM",L41)))</formula>
    </cfRule>
    <cfRule type="containsText" dxfId="484" priority="198" operator="containsText" text="NM">
      <formula>NOT(ISERROR(SEARCH("NM",L41)))</formula>
    </cfRule>
  </conditionalFormatting>
  <conditionalFormatting sqref="L35">
    <cfRule type="containsText" dxfId="483" priority="195" operator="containsText" text="PM">
      <formula>NOT(ISERROR(SEARCH("PM",L35)))</formula>
    </cfRule>
    <cfRule type="containsText" dxfId="482" priority="196" operator="containsText" text="NM">
      <formula>NOT(ISERROR(SEARCH("NM",L35)))</formula>
    </cfRule>
  </conditionalFormatting>
  <conditionalFormatting sqref="K63">
    <cfRule type="containsText" dxfId="481" priority="193" operator="containsText" text="PM">
      <formula>NOT(ISERROR(SEARCH("PM",K63)))</formula>
    </cfRule>
    <cfRule type="containsText" dxfId="480" priority="194" operator="containsText" text="NM">
      <formula>NOT(ISERROR(SEARCH("NM",K63)))</formula>
    </cfRule>
  </conditionalFormatting>
  <conditionalFormatting sqref="G66">
    <cfRule type="containsText" dxfId="479" priority="191" operator="containsText" text="PM">
      <formula>NOT(ISERROR(SEARCH("PM",G66)))</formula>
    </cfRule>
    <cfRule type="containsText" dxfId="478" priority="192" operator="containsText" text="NM">
      <formula>NOT(ISERROR(SEARCH("NM",G66)))</formula>
    </cfRule>
  </conditionalFormatting>
  <conditionalFormatting sqref="L28">
    <cfRule type="containsText" dxfId="477" priority="189" operator="containsText" text="PM">
      <formula>NOT(ISERROR(SEARCH("PM",L28)))</formula>
    </cfRule>
    <cfRule type="containsText" dxfId="476" priority="190" operator="containsText" text="NM">
      <formula>NOT(ISERROR(SEARCH("NM",L28)))</formula>
    </cfRule>
  </conditionalFormatting>
  <conditionalFormatting sqref="L13">
    <cfRule type="containsText" dxfId="475" priority="187" operator="containsText" text="PM">
      <formula>NOT(ISERROR(SEARCH("PM",L13)))</formula>
    </cfRule>
    <cfRule type="containsText" dxfId="474" priority="188" operator="containsText" text="NM">
      <formula>NOT(ISERROR(SEARCH("NM",L13)))</formula>
    </cfRule>
  </conditionalFormatting>
  <conditionalFormatting sqref="F38">
    <cfRule type="containsText" dxfId="473" priority="185" operator="containsText" text="PM">
      <formula>NOT(ISERROR(SEARCH("PM",F38)))</formula>
    </cfRule>
    <cfRule type="containsText" dxfId="472" priority="186" operator="containsText" text="NM">
      <formula>NOT(ISERROR(SEARCH("NM",F38)))</formula>
    </cfRule>
  </conditionalFormatting>
  <conditionalFormatting sqref="E40:E41">
    <cfRule type="containsText" dxfId="471" priority="183" operator="containsText" text="PM">
      <formula>NOT(ISERROR(SEARCH("PM",E40)))</formula>
    </cfRule>
    <cfRule type="containsText" dxfId="470" priority="184" operator="containsText" text="NM">
      <formula>NOT(ISERROR(SEARCH("NM",E40)))</formula>
    </cfRule>
  </conditionalFormatting>
  <conditionalFormatting sqref="G47">
    <cfRule type="containsText" dxfId="469" priority="181" operator="containsText" text="PM">
      <formula>NOT(ISERROR(SEARCH("PM",G47)))</formula>
    </cfRule>
    <cfRule type="containsText" dxfId="468" priority="182" operator="containsText" text="NM">
      <formula>NOT(ISERROR(SEARCH("NM",G47)))</formula>
    </cfRule>
  </conditionalFormatting>
  <conditionalFormatting sqref="H41">
    <cfRule type="containsText" dxfId="467" priority="179" operator="containsText" text="PM">
      <formula>NOT(ISERROR(SEARCH("PM",H41)))</formula>
    </cfRule>
    <cfRule type="containsText" dxfId="466" priority="180" operator="containsText" text="NM">
      <formula>NOT(ISERROR(SEARCH("NM",H41)))</formula>
    </cfRule>
  </conditionalFormatting>
  <conditionalFormatting sqref="L40">
    <cfRule type="containsText" dxfId="465" priority="177" operator="containsText" text="PM">
      <formula>NOT(ISERROR(SEARCH("PM",L40)))</formula>
    </cfRule>
    <cfRule type="containsText" dxfId="464" priority="178" operator="containsText" text="NM">
      <formula>NOT(ISERROR(SEARCH("NM",L40)))</formula>
    </cfRule>
  </conditionalFormatting>
  <conditionalFormatting sqref="L60">
    <cfRule type="containsText" dxfId="463" priority="175" operator="containsText" text="PM">
      <formula>NOT(ISERROR(SEARCH("PM",L60)))</formula>
    </cfRule>
    <cfRule type="containsText" dxfId="462" priority="176" operator="containsText" text="NM">
      <formula>NOT(ISERROR(SEARCH("NM",L60)))</formula>
    </cfRule>
  </conditionalFormatting>
  <conditionalFormatting sqref="J60">
    <cfRule type="containsText" dxfId="461" priority="173" operator="containsText" text="PM">
      <formula>NOT(ISERROR(SEARCH("PM",J60)))</formula>
    </cfRule>
    <cfRule type="containsText" dxfId="460" priority="174" operator="containsText" text="NM">
      <formula>NOT(ISERROR(SEARCH("NM",J60)))</formula>
    </cfRule>
  </conditionalFormatting>
  <conditionalFormatting sqref="H13:I13">
    <cfRule type="containsText" dxfId="459" priority="171" operator="containsText" text="PM">
      <formula>NOT(ISERROR(SEARCH("PM",H13)))</formula>
    </cfRule>
    <cfRule type="containsText" dxfId="458" priority="172" operator="containsText" text="NM">
      <formula>NOT(ISERROR(SEARCH("NM",H13)))</formula>
    </cfRule>
  </conditionalFormatting>
  <conditionalFormatting sqref="E16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6">
    <cfRule type="iconSet" priority="169">
      <iconSet iconSet="3Symbols">
        <cfvo type="percent" val="0"/>
        <cfvo type="percent" val="33"/>
        <cfvo type="percent" val="67"/>
      </iconSet>
    </cfRule>
  </conditionalFormatting>
  <conditionalFormatting sqref="E18:E21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:E21">
    <cfRule type="iconSet" priority="167">
      <iconSet iconSet="3Symbols">
        <cfvo type="percent" val="0"/>
        <cfvo type="percent" val="33"/>
        <cfvo type="percent" val="67"/>
      </iconSet>
    </cfRule>
  </conditionalFormatting>
  <conditionalFormatting sqref="F19:G19">
    <cfRule type="colorScale" priority="1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:G19">
    <cfRule type="iconSet" priority="165">
      <iconSet iconSet="3Symbols">
        <cfvo type="percent" val="0"/>
        <cfvo type="percent" val="33"/>
        <cfvo type="percent" val="67"/>
      </iconSet>
    </cfRule>
  </conditionalFormatting>
  <conditionalFormatting sqref="G20">
    <cfRule type="colorScale" priority="1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0">
    <cfRule type="iconSet" priority="163">
      <iconSet iconSet="3Symbols">
        <cfvo type="percent" val="0"/>
        <cfvo type="percent" val="33"/>
        <cfvo type="percent" val="67"/>
      </iconSet>
    </cfRule>
  </conditionalFormatting>
  <conditionalFormatting sqref="E23:G23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3:G23">
    <cfRule type="iconSet" priority="161">
      <iconSet iconSet="3Symbols">
        <cfvo type="percent" val="0"/>
        <cfvo type="percent" val="33"/>
        <cfvo type="percent" val="67"/>
      </iconSet>
    </cfRule>
  </conditionalFormatting>
  <conditionalFormatting sqref="F24:G24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:G24">
    <cfRule type="iconSet" priority="159">
      <iconSet iconSet="3Symbols">
        <cfvo type="percent" val="0"/>
        <cfvo type="percent" val="33"/>
        <cfvo type="percent" val="67"/>
      </iconSet>
    </cfRule>
  </conditionalFormatting>
  <conditionalFormatting sqref="E25">
    <cfRule type="colorScale" priority="1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">
    <cfRule type="iconSet" priority="157">
      <iconSet iconSet="3Symbols">
        <cfvo type="percent" val="0"/>
        <cfvo type="percent" val="33"/>
        <cfvo type="percent" val="67"/>
      </iconSet>
    </cfRule>
  </conditionalFormatting>
  <conditionalFormatting sqref="E28:E30">
    <cfRule type="containsText" dxfId="457" priority="155" operator="containsText" text="NM">
      <formula>NOT(ISERROR(SEARCH("NM",E28)))</formula>
    </cfRule>
    <cfRule type="containsText" dxfId="456" priority="156" operator="containsText" text="PM">
      <formula>NOT(ISERROR(SEARCH("PM",E28)))</formula>
    </cfRule>
  </conditionalFormatting>
  <conditionalFormatting sqref="E28:E30">
    <cfRule type="colorScale" priority="1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:E30">
    <cfRule type="iconSet" priority="153">
      <iconSet iconSet="3Symbols">
        <cfvo type="percent" val="0"/>
        <cfvo type="percent" val="33"/>
        <cfvo type="percent" val="67"/>
      </iconSet>
    </cfRule>
  </conditionalFormatting>
  <conditionalFormatting sqref="F28">
    <cfRule type="colorScale" priority="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">
    <cfRule type="iconSet" priority="151">
      <iconSet iconSet="3Symbols">
        <cfvo type="percent" val="0"/>
        <cfvo type="percent" val="33"/>
        <cfvo type="percent" val="67"/>
      </iconSet>
    </cfRule>
  </conditionalFormatting>
  <conditionalFormatting sqref="E33:E37">
    <cfRule type="containsText" dxfId="455" priority="149" operator="containsText" text="NM">
      <formula>NOT(ISERROR(SEARCH("NM",E33)))</formula>
    </cfRule>
    <cfRule type="containsText" dxfId="454" priority="150" operator="containsText" text="PM">
      <formula>NOT(ISERROR(SEARCH("PM",E33)))</formula>
    </cfRule>
  </conditionalFormatting>
  <conditionalFormatting sqref="E33:E37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3:E37">
    <cfRule type="iconSet" priority="147">
      <iconSet iconSet="3Symbols">
        <cfvo type="percent" val="0"/>
        <cfvo type="percent" val="33"/>
        <cfvo type="percent" val="67"/>
      </iconSet>
    </cfRule>
  </conditionalFormatting>
  <conditionalFormatting sqref="F33:F35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3:F35">
    <cfRule type="iconSet" priority="145">
      <iconSet iconSet="3Symbols">
        <cfvo type="percent" val="0"/>
        <cfvo type="percent" val="33"/>
        <cfvo type="percent" val="67"/>
      </iconSet>
    </cfRule>
  </conditionalFormatting>
  <conditionalFormatting sqref="G34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">
    <cfRule type="iconSet" priority="143">
      <iconSet iconSet="3Symbols">
        <cfvo type="percent" val="0"/>
        <cfvo type="percent" val="33"/>
        <cfvo type="percent" val="67"/>
      </iconSet>
    </cfRule>
  </conditionalFormatting>
  <conditionalFormatting sqref="H33:H34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3:H34">
    <cfRule type="iconSet" priority="141">
      <iconSet iconSet="3Symbols">
        <cfvo type="percent" val="0"/>
        <cfvo type="percent" val="33"/>
        <cfvo type="percent" val="67"/>
      </iconSet>
    </cfRule>
  </conditionalFormatting>
  <conditionalFormatting sqref="H28:H29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H29">
    <cfRule type="iconSet" priority="139">
      <iconSet iconSet="3Symbols">
        <cfvo type="percent" val="0"/>
        <cfvo type="percent" val="33"/>
        <cfvo type="percent" val="67"/>
      </iconSet>
    </cfRule>
  </conditionalFormatting>
  <conditionalFormatting sqref="F13:G13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G13">
    <cfRule type="iconSet" priority="137">
      <iconSet iconSet="3Symbols">
        <cfvo type="percent" val="0"/>
        <cfvo type="percent" val="33"/>
        <cfvo type="percent" val="67"/>
      </iconSet>
    </cfRule>
  </conditionalFormatting>
  <conditionalFormatting sqref="F15:L15">
    <cfRule type="containsText" dxfId="453" priority="135" operator="containsText" text="NM">
      <formula>NOT(ISERROR(SEARCH("NM",F15)))</formula>
    </cfRule>
    <cfRule type="containsText" dxfId="452" priority="136" operator="containsText" text="PM">
      <formula>NOT(ISERROR(SEARCH("PM",F15)))</formula>
    </cfRule>
  </conditionalFormatting>
  <conditionalFormatting sqref="F15:L15">
    <cfRule type="colorScale" priority="1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L15">
    <cfRule type="iconSet" priority="133">
      <iconSet iconSet="3Symbols">
        <cfvo type="percent" val="0"/>
        <cfvo type="percent" val="33"/>
        <cfvo type="percent" val="67"/>
      </iconSet>
    </cfRule>
  </conditionalFormatting>
  <conditionalFormatting sqref="J13:K13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K13">
    <cfRule type="iconSet" priority="131">
      <iconSet iconSet="3Symbols">
        <cfvo type="percent" val="0"/>
        <cfvo type="percent" val="33"/>
        <cfvo type="percent" val="67"/>
      </iconSet>
    </cfRule>
  </conditionalFormatting>
  <conditionalFormatting sqref="I16:L16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:L16">
    <cfRule type="iconSet" priority="129">
      <iconSet iconSet="3Symbols">
        <cfvo type="percent" val="0"/>
        <cfvo type="percent" val="33"/>
        <cfvo type="percent" val="67"/>
      </iconSet>
    </cfRule>
  </conditionalFormatting>
  <conditionalFormatting sqref="H18:L18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8:L18">
    <cfRule type="iconSet" priority="127">
      <iconSet iconSet="3Symbols">
        <cfvo type="percent" val="0"/>
        <cfvo type="percent" val="33"/>
        <cfvo type="percent" val="67"/>
      </iconSet>
    </cfRule>
  </conditionalFormatting>
  <conditionalFormatting sqref="I20:I21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:I21">
    <cfRule type="iconSet" priority="125">
      <iconSet iconSet="3Symbols">
        <cfvo type="percent" val="0"/>
        <cfvo type="percent" val="33"/>
        <cfvo type="percent" val="67"/>
      </iconSet>
    </cfRule>
  </conditionalFormatting>
  <conditionalFormatting sqref="J19:J20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9:J20">
    <cfRule type="iconSet" priority="123">
      <iconSet iconSet="3Symbols">
        <cfvo type="percent" val="0"/>
        <cfvo type="percent" val="33"/>
        <cfvo type="percent" val="67"/>
      </iconSet>
    </cfRule>
  </conditionalFormatting>
  <conditionalFormatting sqref="K19:K21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9:K21">
    <cfRule type="iconSet" priority="121">
      <iconSet iconSet="3Symbols">
        <cfvo type="percent" val="0"/>
        <cfvo type="percent" val="33"/>
        <cfvo type="percent" val="67"/>
      </iconSet>
    </cfRule>
  </conditionalFormatting>
  <conditionalFormatting sqref="L19:L21">
    <cfRule type="colorScale" priority="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9:L21"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L23:L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3:L25">
    <cfRule type="iconSet" priority="117">
      <iconSet iconSet="3Symbols">
        <cfvo type="percent" val="0"/>
        <cfvo type="percent" val="33"/>
        <cfvo type="percent" val="67"/>
      </iconSet>
    </cfRule>
  </conditionalFormatting>
  <conditionalFormatting sqref="K24:K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4:K25">
    <cfRule type="iconSet" priority="115">
      <iconSet iconSet="3Symbols">
        <cfvo type="percent" val="0"/>
        <cfvo type="percent" val="33"/>
        <cfvo type="percent" val="67"/>
      </iconSet>
    </cfRule>
  </conditionalFormatting>
  <conditionalFormatting sqref="J25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5">
    <cfRule type="iconSet" priority="113">
      <iconSet iconSet="3Symbols">
        <cfvo type="percent" val="0"/>
        <cfvo type="percent" val="33"/>
        <cfvo type="percent" val="67"/>
      </iconSet>
    </cfRule>
  </conditionalFormatting>
  <conditionalFormatting sqref="J23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3">
    <cfRule type="iconSet" priority="111">
      <iconSet iconSet="3Symbols">
        <cfvo type="percent" val="0"/>
        <cfvo type="percent" val="33"/>
        <cfvo type="percent" val="67"/>
      </iconSet>
    </cfRule>
  </conditionalFormatting>
  <conditionalFormatting sqref="I23:I25"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3:I25">
    <cfRule type="iconSet" priority="109">
      <iconSet iconSet="3Symbols">
        <cfvo type="percent" val="0"/>
        <cfvo type="percent" val="33"/>
        <cfvo type="percent" val="67"/>
      </iconSet>
    </cfRule>
  </conditionalFormatting>
  <conditionalFormatting sqref="I28:I29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:I29">
    <cfRule type="iconSet" priority="107">
      <iconSet iconSet="3Symbols">
        <cfvo type="percent" val="0"/>
        <cfvo type="percent" val="33"/>
        <cfvo type="percent" val="67"/>
      </iconSet>
    </cfRule>
  </conditionalFormatting>
  <conditionalFormatting sqref="I31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iconSet" priority="105">
      <iconSet iconSet="3Symbols">
        <cfvo type="percent" val="0"/>
        <cfvo type="percent" val="33"/>
        <cfvo type="percent" val="67"/>
      </iconSet>
    </cfRule>
  </conditionalFormatting>
  <conditionalFormatting sqref="J28:J31">
    <cfRule type="containsText" dxfId="451" priority="103" operator="containsText" text="NM">
      <formula>NOT(ISERROR(SEARCH("NM",J28)))</formula>
    </cfRule>
    <cfRule type="containsText" dxfId="450" priority="104" operator="containsText" text="PM">
      <formula>NOT(ISERROR(SEARCH("PM",J28)))</formula>
    </cfRule>
  </conditionalFormatting>
  <conditionalFormatting sqref="J28:J31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:J31">
    <cfRule type="iconSet" priority="101">
      <iconSet iconSet="3Symbols">
        <cfvo type="percent" val="0"/>
        <cfvo type="percent" val="33"/>
        <cfvo type="percent" val="67"/>
      </iconSet>
    </cfRule>
  </conditionalFormatting>
  <conditionalFormatting sqref="K31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1">
    <cfRule type="iconSet" priority="99">
      <iconSet iconSet="3Symbols">
        <cfvo type="percent" val="0"/>
        <cfvo type="percent" val="33"/>
        <cfvo type="percent" val="67"/>
      </iconSet>
    </cfRule>
  </conditionalFormatting>
  <conditionalFormatting sqref="L29:L31">
    <cfRule type="containsText" dxfId="449" priority="97" operator="containsText" text="NM">
      <formula>NOT(ISERROR(SEARCH("NM",L29)))</formula>
    </cfRule>
    <cfRule type="containsText" dxfId="448" priority="98" operator="containsText" text="PM">
      <formula>NOT(ISERROR(SEARCH("PM",L29)))</formula>
    </cfRule>
  </conditionalFormatting>
  <conditionalFormatting sqref="L29:L31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L31">
    <cfRule type="iconSet" priority="95">
      <iconSet iconSet="3Symbols">
        <cfvo type="percent" val="0"/>
        <cfvo type="percent" val="33"/>
        <cfvo type="percent" val="67"/>
      </iconSet>
    </cfRule>
  </conditionalFormatting>
  <conditionalFormatting sqref="L33:L34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3:L34">
    <cfRule type="iconSet" priority="93">
      <iconSet iconSet="3Symbols">
        <cfvo type="percent" val="0"/>
        <cfvo type="percent" val="33"/>
        <cfvo type="percent" val="67"/>
      </iconSet>
    </cfRule>
  </conditionalFormatting>
  <conditionalFormatting sqref="L36:L37"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6:L37">
    <cfRule type="iconSet" priority="91">
      <iconSet iconSet="3Symbols">
        <cfvo type="percent" val="0"/>
        <cfvo type="percent" val="33"/>
        <cfvo type="percent" val="67"/>
      </iconSet>
    </cfRule>
  </conditionalFormatting>
  <conditionalFormatting sqref="K33:K37">
    <cfRule type="containsText" dxfId="447" priority="89" operator="containsText" text="NM">
      <formula>NOT(ISERROR(SEARCH("NM",K33)))</formula>
    </cfRule>
    <cfRule type="containsText" dxfId="446" priority="90" operator="containsText" text="PM">
      <formula>NOT(ISERROR(SEARCH("PM",K33)))</formula>
    </cfRule>
  </conditionalFormatting>
  <conditionalFormatting sqref="K33:K37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3:K37">
    <cfRule type="iconSet" priority="87">
      <iconSet iconSet="3Symbols">
        <cfvo type="percent" val="0"/>
        <cfvo type="percent" val="33"/>
        <cfvo type="percent" val="67"/>
      </iconSet>
    </cfRule>
  </conditionalFormatting>
  <conditionalFormatting sqref="J33:J37">
    <cfRule type="containsText" dxfId="445" priority="85" operator="containsText" text="NM">
      <formula>NOT(ISERROR(SEARCH("NM",J33)))</formula>
    </cfRule>
    <cfRule type="containsText" dxfId="444" priority="86" operator="containsText" text="PM">
      <formula>NOT(ISERROR(SEARCH("PM",J33)))</formula>
    </cfRule>
  </conditionalFormatting>
  <conditionalFormatting sqref="J33:J3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3:J37">
    <cfRule type="iconSet" priority="83">
      <iconSet iconSet="3Symbols">
        <cfvo type="percent" val="0"/>
        <cfvo type="percent" val="33"/>
        <cfvo type="percent" val="67"/>
      </iconSet>
    </cfRule>
  </conditionalFormatting>
  <conditionalFormatting sqref="I33:I37">
    <cfRule type="containsText" dxfId="443" priority="81" operator="containsText" text="NM">
      <formula>NOT(ISERROR(SEARCH("NM",I33)))</formula>
    </cfRule>
    <cfRule type="containsText" dxfId="442" priority="82" operator="containsText" text="PM">
      <formula>NOT(ISERROR(SEARCH("PM",I33)))</formula>
    </cfRule>
  </conditionalFormatting>
  <conditionalFormatting sqref="I33:I37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3:I37">
    <cfRule type="iconSet" priority="79">
      <iconSet iconSet="3Symbols">
        <cfvo type="percent" val="0"/>
        <cfvo type="percent" val="33"/>
        <cfvo type="percent" val="67"/>
      </iconSet>
    </cfRule>
  </conditionalFormatting>
  <conditionalFormatting sqref="H36:H37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6:H37">
    <cfRule type="iconSet" priority="77">
      <iconSet iconSet="3Symbols">
        <cfvo type="percent" val="0"/>
        <cfvo type="percent" val="33"/>
        <cfvo type="percent" val="67"/>
      </iconSet>
    </cfRule>
  </conditionalFormatting>
  <conditionalFormatting sqref="G38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8">
    <cfRule type="iconSet" priority="75">
      <iconSet iconSet="3Symbols">
        <cfvo type="percent" val="0"/>
        <cfvo type="percent" val="33"/>
        <cfvo type="percent" val="67"/>
      </iconSet>
    </cfRule>
  </conditionalFormatting>
  <conditionalFormatting sqref="G40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0">
    <cfRule type="iconSet" priority="73">
      <iconSet iconSet="3Symbols">
        <cfvo type="percent" val="0"/>
        <cfvo type="percent" val="33"/>
        <cfvo type="percent" val="67"/>
      </iconSet>
    </cfRule>
  </conditionalFormatting>
  <conditionalFormatting sqref="F41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41">
    <cfRule type="iconSet" priority="71">
      <iconSet iconSet="3Symbols">
        <cfvo type="percent" val="0"/>
        <cfvo type="percent" val="33"/>
        <cfvo type="percent" val="67"/>
      </iconSet>
    </cfRule>
  </conditionalFormatting>
  <conditionalFormatting sqref="E42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2">
    <cfRule type="iconSet" priority="69">
      <iconSet iconSet="3Symbols">
        <cfvo type="percent" val="0"/>
        <cfvo type="percent" val="33"/>
        <cfvo type="percent" val="67"/>
      </iconSet>
    </cfRule>
  </conditionalFormatting>
  <conditionalFormatting sqref="I40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iconSet" priority="67">
      <iconSet iconSet="3Symbols">
        <cfvo type="percent" val="0"/>
        <cfvo type="percent" val="33"/>
        <cfvo type="percent" val="67"/>
      </iconSet>
    </cfRule>
  </conditionalFormatting>
  <conditionalFormatting sqref="I42:L4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2:L42">
    <cfRule type="iconSet" priority="65">
      <iconSet iconSet="3Symbols">
        <cfvo type="percent" val="0"/>
        <cfvo type="percent" val="33"/>
        <cfvo type="percent" val="67"/>
      </iconSet>
    </cfRule>
  </conditionalFormatting>
  <conditionalFormatting sqref="I44:L45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4:L45"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E44:H44">
    <cfRule type="containsText" dxfId="441" priority="61" operator="containsText" text="NM">
      <formula>NOT(ISERROR(SEARCH("NM",E44)))</formula>
    </cfRule>
    <cfRule type="containsText" dxfId="440" priority="62" operator="containsText" text="PM">
      <formula>NOT(ISERROR(SEARCH("PM",E44)))</formula>
    </cfRule>
  </conditionalFormatting>
  <conditionalFormatting sqref="E44:H4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4:H44">
    <cfRule type="iconSet" priority="59">
      <iconSet iconSet="3Symbols">
        <cfvo type="percent" val="0"/>
        <cfvo type="percent" val="33"/>
        <cfvo type="percent" val="67"/>
      </iconSet>
    </cfRule>
  </conditionalFormatting>
  <conditionalFormatting sqref="E45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">
    <cfRule type="iconSet" priority="57">
      <iconSet iconSet="3Symbols">
        <cfvo type="percent" val="0"/>
        <cfvo type="percent" val="33"/>
        <cfvo type="percent" val="67"/>
      </iconSet>
    </cfRule>
  </conditionalFormatting>
  <conditionalFormatting sqref="E47:F47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7:F47">
    <cfRule type="iconSet" priority="55">
      <iconSet iconSet="3Symbols">
        <cfvo type="percent" val="0"/>
        <cfvo type="percent" val="33"/>
        <cfvo type="percent" val="67"/>
      </iconSet>
    </cfRule>
  </conditionalFormatting>
  <conditionalFormatting sqref="K47:L47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:L47">
    <cfRule type="iconSet" priority="53">
      <iconSet iconSet="3Symbols">
        <cfvo type="percent" val="0"/>
        <cfvo type="percent" val="33"/>
        <cfvo type="percent" val="67"/>
      </iconSet>
    </cfRule>
  </conditionalFormatting>
  <conditionalFormatting sqref="I50:L51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0:L51">
    <cfRule type="iconSet" priority="51">
      <iconSet iconSet="3Symbols">
        <cfvo type="percent" val="0"/>
        <cfvo type="percent" val="33"/>
        <cfvo type="percent" val="67"/>
      </iconSet>
    </cfRule>
  </conditionalFormatting>
  <conditionalFormatting sqref="H51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1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E50:G50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:G50"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F54:F55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4:F55">
    <cfRule type="iconSet" priority="45">
      <iconSet iconSet="3Symbols">
        <cfvo type="percent" val="0"/>
        <cfvo type="percent" val="33"/>
        <cfvo type="percent" val="67"/>
      </iconSet>
    </cfRule>
  </conditionalFormatting>
  <conditionalFormatting sqref="G54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">
    <cfRule type="iconSet" priority="43">
      <iconSet iconSet="3Symbols">
        <cfvo type="percent" val="0"/>
        <cfvo type="percent" val="33"/>
        <cfvo type="percent" val="67"/>
      </iconSet>
    </cfRule>
  </conditionalFormatting>
  <conditionalFormatting sqref="H53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53">
    <cfRule type="iconSet" priority="41">
      <iconSet iconSet="3Symbols">
        <cfvo type="percent" val="0"/>
        <cfvo type="percent" val="33"/>
        <cfvo type="percent" val="67"/>
      </iconSet>
    </cfRule>
  </conditionalFormatting>
  <conditionalFormatting sqref="I57:I58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7:I58"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L57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7">
    <cfRule type="iconSet" priority="37">
      <iconSet iconSet="3Symbols">
        <cfvo type="percent" val="0"/>
        <cfvo type="percent" val="33"/>
        <cfvo type="percent" val="67"/>
      </iconSet>
    </cfRule>
  </conditionalFormatting>
  <conditionalFormatting sqref="L6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1"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K6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0">
    <cfRule type="iconSet" priority="33">
      <iconSet iconSet="3Symbols">
        <cfvo type="percent" val="0"/>
        <cfvo type="percent" val="33"/>
        <cfvo type="percent" val="67"/>
      </iconSet>
    </cfRule>
  </conditionalFormatting>
  <conditionalFormatting sqref="I61:J6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1:J61">
    <cfRule type="iconSet" priority="31">
      <iconSet iconSet="3Symbols">
        <cfvo type="percent" val="0"/>
        <cfvo type="percent" val="33"/>
        <cfvo type="percent" val="67"/>
      </iconSet>
    </cfRule>
  </conditionalFormatting>
  <conditionalFormatting sqref="H60:H61">
    <cfRule type="containsText" dxfId="439" priority="29" operator="containsText" text="NM">
      <formula>NOT(ISERROR(SEARCH("NM",H60)))</formula>
    </cfRule>
    <cfRule type="containsText" dxfId="438" priority="30" operator="containsText" text="PM">
      <formula>NOT(ISERROR(SEARCH("PM",H60)))</formula>
    </cfRule>
  </conditionalFormatting>
  <conditionalFormatting sqref="H60:H61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0:H61">
    <cfRule type="iconSet" priority="27">
      <iconSet iconSet="3Symbols">
        <cfvo type="percent" val="0"/>
        <cfvo type="percent" val="33"/>
        <cfvo type="percent" val="67"/>
      </iconSet>
    </cfRule>
  </conditionalFormatting>
  <conditionalFormatting sqref="G6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">
    <cfRule type="iconSet" priority="25">
      <iconSet iconSet="3Symbols">
        <cfvo type="percent" val="0"/>
        <cfvo type="percent" val="33"/>
        <cfvo type="percent" val="67"/>
      </iconSet>
    </cfRule>
  </conditionalFormatting>
  <conditionalFormatting sqref="E60:E61">
    <cfRule type="containsText" dxfId="437" priority="23" operator="containsText" text="NM">
      <formula>NOT(ISERROR(SEARCH("NM",E60)))</formula>
    </cfRule>
    <cfRule type="containsText" dxfId="436" priority="24" operator="containsText" text="PM">
      <formula>NOT(ISERROR(SEARCH("PM",E60)))</formula>
    </cfRule>
  </conditionalFormatting>
  <conditionalFormatting sqref="E60:E61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:E61"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E63:E64">
    <cfRule type="containsText" dxfId="435" priority="19" operator="containsText" text="NM">
      <formula>NOT(ISERROR(SEARCH("NM",E63)))</formula>
    </cfRule>
    <cfRule type="containsText" dxfId="434" priority="20" operator="containsText" text="PM">
      <formula>NOT(ISERROR(SEARCH("PM",E63)))</formula>
    </cfRule>
  </conditionalFormatting>
  <conditionalFormatting sqref="E63:E6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3:E64"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F63:G63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3:G63"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H63:J64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3:J64">
    <cfRule type="iconSet" priority="13">
      <iconSet iconSet="3Symbols">
        <cfvo type="percent" val="0"/>
        <cfvo type="percent" val="33"/>
        <cfvo type="percent" val="67"/>
      </iconSet>
    </cfRule>
  </conditionalFormatting>
  <conditionalFormatting sqref="K6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4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L63:L6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3:L64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H66:L6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6:L66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E66:F6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6:F66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K28:K29">
    <cfRule type="containsText" dxfId="433" priority="3" operator="containsText" text="NM">
      <formula>NOT(ISERROR(SEARCH("NM",K28)))</formula>
    </cfRule>
    <cfRule type="containsText" dxfId="432" priority="4" operator="containsText" text="PM">
      <formula>NOT(ISERROR(SEARCH("PM",K28)))</formula>
    </cfRule>
  </conditionalFormatting>
  <conditionalFormatting sqref="K28:K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K29">
    <cfRule type="iconSet" priority="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46" orientation="landscape" horizontalDpi="0" verticalDpi="0" copies="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502"/>
  <sheetViews>
    <sheetView workbookViewId="0">
      <pane xSplit="5" ySplit="6" topLeftCell="F65" activePane="bottomRight" state="frozen"/>
      <selection pane="topRight" activeCell="D1" sqref="D1"/>
      <selection pane="bottomLeft" activeCell="A2" sqref="A2"/>
      <selection pane="bottomRight" activeCell="D3" sqref="D3"/>
    </sheetView>
  </sheetViews>
  <sheetFormatPr defaultColWidth="11" defaultRowHeight="42" x14ac:dyDescent="0.25"/>
  <cols>
    <col min="1" max="1" width="15" style="62" customWidth="1"/>
    <col min="2" max="2" width="21.625" style="51" customWidth="1"/>
    <col min="3" max="3" width="11.625" style="51" customWidth="1"/>
    <col min="4" max="4" width="11.125" style="51" customWidth="1"/>
    <col min="17" max="17" width="3.625" style="91" customWidth="1"/>
    <col min="18" max="18" width="14.375" style="52" customWidth="1"/>
    <col min="19" max="19" width="6.875" style="82" customWidth="1"/>
    <col min="20" max="22" width="10.875" style="52"/>
    <col min="23" max="23" width="7.625" style="52" customWidth="1"/>
    <col min="24" max="32" width="10.875" style="91"/>
  </cols>
  <sheetData>
    <row r="1" spans="1:32" s="85" customFormat="1" ht="69.95" customHeight="1" x14ac:dyDescent="0.25">
      <c r="A1" s="79" t="s">
        <v>173</v>
      </c>
      <c r="B1" s="79"/>
      <c r="C1" s="80"/>
      <c r="D1" s="80"/>
      <c r="E1" s="81"/>
      <c r="F1" s="81"/>
      <c r="G1" s="81"/>
      <c r="H1" s="81"/>
      <c r="I1" s="82"/>
      <c r="J1" s="83"/>
      <c r="K1" s="84"/>
      <c r="L1" s="83"/>
      <c r="M1" s="83"/>
      <c r="N1" s="81"/>
      <c r="O1" s="83"/>
      <c r="R1" s="82"/>
      <c r="S1" s="82"/>
      <c r="T1" s="82"/>
      <c r="U1" s="82"/>
      <c r="V1" s="82"/>
      <c r="W1" s="82"/>
    </row>
    <row r="2" spans="1:32" s="85" customFormat="1" ht="20.100000000000001" customHeight="1" x14ac:dyDescent="0.25">
      <c r="A2" s="97" t="s">
        <v>15</v>
      </c>
      <c r="B2" s="171" t="s">
        <v>231</v>
      </c>
      <c r="C2" s="80"/>
      <c r="D2" s="80"/>
      <c r="E2" s="81"/>
      <c r="F2" s="81"/>
      <c r="G2" s="81"/>
      <c r="H2" s="82"/>
      <c r="I2" s="83"/>
      <c r="J2" s="84"/>
      <c r="K2" s="83"/>
      <c r="L2" s="83"/>
      <c r="M2" s="81"/>
      <c r="N2" s="83"/>
      <c r="Q2" s="82"/>
      <c r="R2" s="82"/>
      <c r="S2" s="82"/>
      <c r="T2" s="82"/>
      <c r="U2" s="82"/>
      <c r="V2" s="82"/>
    </row>
    <row r="3" spans="1:32" s="85" customFormat="1" ht="20.100000000000001" customHeight="1" x14ac:dyDescent="0.25">
      <c r="A3" s="49" t="s">
        <v>15</v>
      </c>
      <c r="B3" s="171" t="s">
        <v>279</v>
      </c>
      <c r="C3" s="80"/>
      <c r="D3" s="80"/>
      <c r="E3" s="81"/>
      <c r="F3" s="81"/>
      <c r="G3" s="81"/>
      <c r="H3" s="82"/>
      <c r="I3" s="83"/>
      <c r="J3" s="84"/>
      <c r="K3" s="83"/>
      <c r="L3" s="83"/>
      <c r="M3" s="81"/>
      <c r="N3" s="83"/>
      <c r="Q3" s="82"/>
      <c r="R3" s="82"/>
      <c r="S3" s="82"/>
      <c r="T3" s="82"/>
      <c r="U3" s="82"/>
      <c r="V3" s="82"/>
    </row>
    <row r="4" spans="1:32" s="85" customFormat="1" ht="20.100000000000001" customHeight="1" x14ac:dyDescent="0.25">
      <c r="A4" s="37" t="s">
        <v>16</v>
      </c>
      <c r="B4" s="171" t="s">
        <v>232</v>
      </c>
      <c r="C4" s="80"/>
      <c r="D4" s="80"/>
      <c r="E4" s="81"/>
      <c r="F4" s="81"/>
      <c r="G4" s="81"/>
      <c r="H4" s="82"/>
      <c r="I4" s="83"/>
      <c r="J4" s="84"/>
      <c r="K4" s="83"/>
      <c r="L4" s="83"/>
      <c r="M4" s="81"/>
      <c r="N4" s="83"/>
      <c r="Q4" s="82"/>
      <c r="R4" s="82"/>
      <c r="S4" s="82"/>
      <c r="T4" s="82"/>
      <c r="U4" s="82"/>
      <c r="V4" s="82"/>
    </row>
    <row r="5" spans="1:32" ht="20.100000000000001" customHeight="1" thickBot="1" x14ac:dyDescent="0.3">
      <c r="A5" s="24" t="s">
        <v>17</v>
      </c>
      <c r="B5" s="171" t="s">
        <v>233</v>
      </c>
      <c r="C5" s="87"/>
      <c r="D5" s="87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116"/>
      <c r="R5" s="82"/>
      <c r="S5" s="116"/>
      <c r="T5" s="116"/>
      <c r="U5" s="116"/>
      <c r="V5" s="116"/>
      <c r="W5" s="91"/>
      <c r="AF5"/>
    </row>
    <row r="6" spans="1:32" ht="42.75" thickBot="1" x14ac:dyDescent="0.3">
      <c r="A6" s="86"/>
      <c r="B6" s="87"/>
      <c r="C6" s="68" t="s">
        <v>159</v>
      </c>
      <c r="D6" s="69" t="s">
        <v>146</v>
      </c>
      <c r="E6" s="70" t="s">
        <v>158</v>
      </c>
      <c r="F6" s="93" t="s">
        <v>2</v>
      </c>
      <c r="G6" s="94" t="s">
        <v>152</v>
      </c>
      <c r="H6" s="94" t="s">
        <v>153</v>
      </c>
      <c r="I6" s="94" t="s">
        <v>4</v>
      </c>
      <c r="J6" s="95" t="s">
        <v>5</v>
      </c>
      <c r="K6" s="95" t="s">
        <v>6</v>
      </c>
      <c r="L6" s="95" t="s">
        <v>7</v>
      </c>
      <c r="M6" s="95" t="s">
        <v>8</v>
      </c>
      <c r="N6" s="94" t="s">
        <v>9</v>
      </c>
      <c r="O6" s="94" t="s">
        <v>11</v>
      </c>
      <c r="P6" s="96" t="s">
        <v>10</v>
      </c>
      <c r="R6" s="92" t="s">
        <v>160</v>
      </c>
      <c r="T6" s="88" t="s">
        <v>15</v>
      </c>
      <c r="U6" s="89" t="s">
        <v>16</v>
      </c>
      <c r="V6" s="89" t="s">
        <v>17</v>
      </c>
      <c r="W6" s="90" t="s">
        <v>157</v>
      </c>
    </row>
    <row r="7" spans="1:32" x14ac:dyDescent="0.25">
      <c r="A7" s="309" t="s">
        <v>18</v>
      </c>
      <c r="B7" s="45" t="s">
        <v>69</v>
      </c>
      <c r="C7" s="73" t="s">
        <v>28</v>
      </c>
      <c r="D7" s="74" t="s">
        <v>52</v>
      </c>
      <c r="E7" s="75" t="s">
        <v>19</v>
      </c>
      <c r="F7" s="97" t="s">
        <v>15</v>
      </c>
      <c r="G7" s="37" t="s">
        <v>16</v>
      </c>
      <c r="H7" s="37" t="s">
        <v>16</v>
      </c>
      <c r="I7" s="24" t="s">
        <v>16</v>
      </c>
      <c r="J7" s="37" t="s">
        <v>15</v>
      </c>
      <c r="K7" s="37" t="s">
        <v>15</v>
      </c>
      <c r="L7" s="24" t="s">
        <v>17</v>
      </c>
      <c r="M7" s="24" t="s">
        <v>17</v>
      </c>
      <c r="N7" s="37" t="s">
        <v>15</v>
      </c>
      <c r="O7" s="37" t="s">
        <v>15</v>
      </c>
      <c r="P7" s="98" t="s">
        <v>16</v>
      </c>
      <c r="R7" s="150">
        <f>+T7/W7</f>
        <v>0.45454545454545453</v>
      </c>
      <c r="T7" s="152">
        <f>COUNTIF($F7:$P7,"M")</f>
        <v>5</v>
      </c>
      <c r="U7" s="153">
        <f>COUNTIF($F7:$P7,"PM")</f>
        <v>4</v>
      </c>
      <c r="V7" s="153">
        <f>COUNTIF($F7:$P7,"NM")</f>
        <v>2</v>
      </c>
      <c r="W7" s="154">
        <f>SUM(T7:V7)</f>
        <v>11</v>
      </c>
    </row>
    <row r="8" spans="1:32" ht="18.95" customHeight="1" x14ac:dyDescent="0.25">
      <c r="A8" s="310"/>
      <c r="B8" s="66"/>
      <c r="C8" s="71"/>
      <c r="D8" s="44"/>
      <c r="E8" s="72"/>
      <c r="F8" s="99"/>
      <c r="G8" s="45"/>
      <c r="H8" s="45"/>
      <c r="I8" s="45"/>
      <c r="J8" s="45"/>
      <c r="K8" s="45"/>
      <c r="L8" s="45"/>
      <c r="M8" s="45"/>
      <c r="N8" s="45"/>
      <c r="O8" s="45"/>
      <c r="P8" s="72"/>
      <c r="R8" s="146"/>
      <c r="T8" s="164"/>
      <c r="U8" s="162"/>
      <c r="V8" s="162"/>
      <c r="W8" s="165"/>
    </row>
    <row r="9" spans="1:32" ht="18.95" customHeight="1" x14ac:dyDescent="0.25">
      <c r="A9" s="310"/>
      <c r="B9" s="308" t="s">
        <v>20</v>
      </c>
      <c r="C9" s="73" t="s">
        <v>41</v>
      </c>
      <c r="D9" s="74" t="s">
        <v>43</v>
      </c>
      <c r="E9" s="75" t="s">
        <v>21</v>
      </c>
      <c r="F9" s="97" t="s">
        <v>15</v>
      </c>
      <c r="G9" s="37" t="s">
        <v>15</v>
      </c>
      <c r="H9" s="37" t="s">
        <v>15</v>
      </c>
      <c r="I9" s="24" t="s">
        <v>15</v>
      </c>
      <c r="J9" s="37" t="s">
        <v>15</v>
      </c>
      <c r="K9" s="37" t="s">
        <v>15</v>
      </c>
      <c r="L9" s="37" t="s">
        <v>15</v>
      </c>
      <c r="M9" s="37" t="s">
        <v>15</v>
      </c>
      <c r="N9" s="37" t="s">
        <v>15</v>
      </c>
      <c r="O9" s="37" t="s">
        <v>15</v>
      </c>
      <c r="P9" s="100" t="s">
        <v>15</v>
      </c>
      <c r="R9" s="150">
        <f>+T9/W9</f>
        <v>1</v>
      </c>
      <c r="T9" s="155">
        <f t="shared" ref="T9:T58" si="0">COUNTIF($F9:$P9,"M")</f>
        <v>11</v>
      </c>
      <c r="U9" s="153">
        <f t="shared" ref="U9:U58" si="1">COUNTIF($F9:$P9,"PM")</f>
        <v>0</v>
      </c>
      <c r="V9" s="153">
        <f t="shared" ref="V9:V58" si="2">COUNTIF($F9:$P9,"NM")</f>
        <v>0</v>
      </c>
      <c r="W9" s="154">
        <f>SUM(T9:V9)</f>
        <v>11</v>
      </c>
    </row>
    <row r="10" spans="1:32" ht="15.95" customHeight="1" x14ac:dyDescent="0.25">
      <c r="A10" s="310"/>
      <c r="B10" s="308"/>
      <c r="C10" s="73"/>
      <c r="D10" s="74" t="s">
        <v>45</v>
      </c>
      <c r="E10" s="75"/>
      <c r="F10" s="101"/>
      <c r="G10" s="18"/>
      <c r="H10" s="37"/>
      <c r="I10" s="37" t="s">
        <v>15</v>
      </c>
      <c r="J10" s="5"/>
      <c r="K10" s="24"/>
      <c r="L10" s="24" t="s">
        <v>16</v>
      </c>
      <c r="M10" s="37" t="s">
        <v>15</v>
      </c>
      <c r="N10" s="37" t="s">
        <v>15</v>
      </c>
      <c r="O10" s="37" t="s">
        <v>15</v>
      </c>
      <c r="P10" s="100" t="s">
        <v>15</v>
      </c>
      <c r="R10" s="150">
        <f>+T10/W10</f>
        <v>0.83333333333333337</v>
      </c>
      <c r="T10" s="155">
        <f t="shared" si="0"/>
        <v>5</v>
      </c>
      <c r="U10" s="153">
        <f t="shared" si="1"/>
        <v>1</v>
      </c>
      <c r="V10" s="153">
        <f t="shared" si="2"/>
        <v>0</v>
      </c>
      <c r="W10" s="154">
        <f>SUM(T10:V10)</f>
        <v>6</v>
      </c>
    </row>
    <row r="11" spans="1:32" ht="18.95" customHeight="1" x14ac:dyDescent="0.25">
      <c r="A11" s="310"/>
      <c r="B11" s="66"/>
      <c r="C11" s="71"/>
      <c r="D11" s="44"/>
      <c r="E11" s="72"/>
      <c r="F11" s="99"/>
      <c r="G11" s="45"/>
      <c r="H11" s="45"/>
      <c r="I11" s="45"/>
      <c r="J11" s="45"/>
      <c r="K11" s="45"/>
      <c r="L11" s="45"/>
      <c r="M11" s="45"/>
      <c r="N11" s="45"/>
      <c r="O11" s="45"/>
      <c r="P11" s="72"/>
      <c r="R11" s="146"/>
      <c r="T11" s="164"/>
      <c r="U11" s="162"/>
      <c r="V11" s="162"/>
      <c r="W11" s="165"/>
    </row>
    <row r="12" spans="1:32" ht="18.95" customHeight="1" x14ac:dyDescent="0.25">
      <c r="A12" s="310"/>
      <c r="B12" s="308" t="s">
        <v>24</v>
      </c>
      <c r="C12" s="73"/>
      <c r="D12" s="74" t="s">
        <v>53</v>
      </c>
      <c r="E12" s="75" t="s">
        <v>22</v>
      </c>
      <c r="F12" s="102"/>
      <c r="G12" s="37" t="s">
        <v>15</v>
      </c>
      <c r="H12" s="37" t="s">
        <v>15</v>
      </c>
      <c r="I12" s="37" t="s">
        <v>15</v>
      </c>
      <c r="J12" s="13"/>
      <c r="K12" s="24"/>
      <c r="L12" s="37" t="s">
        <v>15</v>
      </c>
      <c r="M12" s="37" t="s">
        <v>15</v>
      </c>
      <c r="N12" s="37" t="s">
        <v>15</v>
      </c>
      <c r="O12" s="37" t="s">
        <v>15</v>
      </c>
      <c r="P12" s="100" t="s">
        <v>15</v>
      </c>
      <c r="R12" s="150">
        <f>+T12/W12</f>
        <v>1</v>
      </c>
      <c r="T12" s="155">
        <f t="shared" si="0"/>
        <v>8</v>
      </c>
      <c r="U12" s="153">
        <f t="shared" si="1"/>
        <v>0</v>
      </c>
      <c r="V12" s="153">
        <f t="shared" si="2"/>
        <v>0</v>
      </c>
      <c r="W12" s="154">
        <f t="shared" ref="W12:W15" si="3">SUM(T12:V12)</f>
        <v>8</v>
      </c>
    </row>
    <row r="13" spans="1:32" ht="15.95" customHeight="1" x14ac:dyDescent="0.25">
      <c r="A13" s="310"/>
      <c r="B13" s="308"/>
      <c r="C13" s="73" t="s">
        <v>29</v>
      </c>
      <c r="D13" s="74" t="s">
        <v>54</v>
      </c>
      <c r="E13" s="75" t="s">
        <v>23</v>
      </c>
      <c r="F13" s="97" t="s">
        <v>15</v>
      </c>
      <c r="G13" s="37" t="s">
        <v>15</v>
      </c>
      <c r="H13" s="37" t="s">
        <v>15</v>
      </c>
      <c r="I13" s="37" t="s">
        <v>15</v>
      </c>
      <c r="J13" s="37" t="s">
        <v>15</v>
      </c>
      <c r="K13" s="37" t="s">
        <v>15</v>
      </c>
      <c r="L13" s="24" t="s">
        <v>15</v>
      </c>
      <c r="M13" s="24" t="s">
        <v>16</v>
      </c>
      <c r="N13" s="37" t="s">
        <v>15</v>
      </c>
      <c r="O13" s="37" t="s">
        <v>15</v>
      </c>
      <c r="P13" s="100" t="s">
        <v>15</v>
      </c>
      <c r="R13" s="150">
        <f>+T13/W13</f>
        <v>0.90909090909090906</v>
      </c>
      <c r="T13" s="155">
        <f t="shared" si="0"/>
        <v>10</v>
      </c>
      <c r="U13" s="153">
        <f t="shared" si="1"/>
        <v>1</v>
      </c>
      <c r="V13" s="153">
        <f t="shared" si="2"/>
        <v>0</v>
      </c>
      <c r="W13" s="154">
        <f t="shared" si="3"/>
        <v>11</v>
      </c>
    </row>
    <row r="14" spans="1:32" ht="15.95" customHeight="1" x14ac:dyDescent="0.25">
      <c r="A14" s="310"/>
      <c r="B14" s="308"/>
      <c r="C14" s="73" t="s">
        <v>30</v>
      </c>
      <c r="D14" s="74" t="s">
        <v>55</v>
      </c>
      <c r="E14" s="75" t="s">
        <v>25</v>
      </c>
      <c r="F14" s="97" t="s">
        <v>15</v>
      </c>
      <c r="G14" s="18" t="s">
        <v>15</v>
      </c>
      <c r="H14" s="18" t="s">
        <v>15</v>
      </c>
      <c r="I14" s="37" t="s">
        <v>15</v>
      </c>
      <c r="J14" s="24" t="s">
        <v>16</v>
      </c>
      <c r="K14" s="37" t="s">
        <v>15</v>
      </c>
      <c r="L14" s="24" t="s">
        <v>15</v>
      </c>
      <c r="M14" s="37" t="s">
        <v>15</v>
      </c>
      <c r="N14" s="37" t="s">
        <v>15</v>
      </c>
      <c r="O14" s="37" t="s">
        <v>15</v>
      </c>
      <c r="P14" s="100" t="s">
        <v>15</v>
      </c>
      <c r="R14" s="150">
        <f>+T14/W14</f>
        <v>0.90909090909090906</v>
      </c>
      <c r="T14" s="155">
        <f t="shared" si="0"/>
        <v>10</v>
      </c>
      <c r="U14" s="153">
        <f t="shared" si="1"/>
        <v>1</v>
      </c>
      <c r="V14" s="153">
        <f t="shared" si="2"/>
        <v>0</v>
      </c>
      <c r="W14" s="154">
        <f t="shared" si="3"/>
        <v>11</v>
      </c>
    </row>
    <row r="15" spans="1:32" ht="15.95" customHeight="1" x14ac:dyDescent="0.25">
      <c r="A15" s="310"/>
      <c r="B15" s="308"/>
      <c r="C15" s="73"/>
      <c r="D15" s="74" t="s">
        <v>147</v>
      </c>
      <c r="E15" s="75" t="s">
        <v>26</v>
      </c>
      <c r="F15" s="102"/>
      <c r="G15" s="37" t="s">
        <v>16</v>
      </c>
      <c r="H15" s="37" t="s">
        <v>16</v>
      </c>
      <c r="I15" s="37" t="s">
        <v>15</v>
      </c>
      <c r="J15" s="13"/>
      <c r="K15" s="24"/>
      <c r="L15" s="24" t="s">
        <v>15</v>
      </c>
      <c r="M15" s="37" t="s">
        <v>15</v>
      </c>
      <c r="N15" s="24" t="s">
        <v>16</v>
      </c>
      <c r="O15" s="37" t="s">
        <v>15</v>
      </c>
      <c r="P15" s="100" t="s">
        <v>15</v>
      </c>
      <c r="R15" s="150">
        <f>+T15/W15</f>
        <v>0.625</v>
      </c>
      <c r="T15" s="155">
        <f t="shared" si="0"/>
        <v>5</v>
      </c>
      <c r="U15" s="153">
        <f t="shared" si="1"/>
        <v>3</v>
      </c>
      <c r="V15" s="153">
        <f t="shared" si="2"/>
        <v>0</v>
      </c>
      <c r="W15" s="154">
        <f t="shared" si="3"/>
        <v>8</v>
      </c>
    </row>
    <row r="16" spans="1:32" ht="18.95" customHeight="1" x14ac:dyDescent="0.25">
      <c r="A16" s="310"/>
      <c r="B16" s="66"/>
      <c r="C16" s="71"/>
      <c r="D16" s="44"/>
      <c r="E16" s="72"/>
      <c r="F16" s="99"/>
      <c r="G16" s="45"/>
      <c r="H16" s="45"/>
      <c r="I16" s="45"/>
      <c r="J16" s="45"/>
      <c r="K16" s="45"/>
      <c r="L16" s="45"/>
      <c r="M16" s="45"/>
      <c r="N16" s="45"/>
      <c r="O16" s="45"/>
      <c r="P16" s="72"/>
      <c r="R16" s="146"/>
      <c r="T16" s="164"/>
      <c r="U16" s="162"/>
      <c r="V16" s="162"/>
      <c r="W16" s="165"/>
    </row>
    <row r="17" spans="1:32" ht="18.95" customHeight="1" x14ac:dyDescent="0.25">
      <c r="A17" s="310"/>
      <c r="B17" s="308" t="s">
        <v>34</v>
      </c>
      <c r="C17" s="73" t="s">
        <v>31</v>
      </c>
      <c r="D17" s="74" t="s">
        <v>148</v>
      </c>
      <c r="E17" s="75" t="s">
        <v>27</v>
      </c>
      <c r="F17" s="97" t="s">
        <v>15</v>
      </c>
      <c r="G17" s="18" t="s">
        <v>15</v>
      </c>
      <c r="H17" s="18" t="s">
        <v>15</v>
      </c>
      <c r="I17" s="37" t="s">
        <v>15</v>
      </c>
      <c r="J17" s="37" t="s">
        <v>15</v>
      </c>
      <c r="K17" s="37" t="s">
        <v>15</v>
      </c>
      <c r="L17" s="24" t="s">
        <v>15</v>
      </c>
      <c r="M17" s="37" t="s">
        <v>15</v>
      </c>
      <c r="N17" s="37" t="s">
        <v>15</v>
      </c>
      <c r="O17" s="24" t="s">
        <v>16</v>
      </c>
      <c r="P17" s="100" t="s">
        <v>15</v>
      </c>
      <c r="R17" s="150">
        <f>+T17/W17</f>
        <v>0.90909090909090906</v>
      </c>
      <c r="T17" s="155">
        <f t="shared" si="0"/>
        <v>10</v>
      </c>
      <c r="U17" s="153">
        <f t="shared" si="1"/>
        <v>1</v>
      </c>
      <c r="V17" s="153">
        <f t="shared" si="2"/>
        <v>0</v>
      </c>
      <c r="W17" s="154">
        <f t="shared" ref="W17:W19" si="4">SUM(T17:V17)</f>
        <v>11</v>
      </c>
    </row>
    <row r="18" spans="1:32" ht="15.95" customHeight="1" x14ac:dyDescent="0.25">
      <c r="A18" s="310"/>
      <c r="B18" s="308"/>
      <c r="C18" s="73" t="s">
        <v>32</v>
      </c>
      <c r="D18" s="74" t="s">
        <v>149</v>
      </c>
      <c r="E18" s="75"/>
      <c r="F18" s="97" t="s">
        <v>16</v>
      </c>
      <c r="G18" s="18"/>
      <c r="H18" s="18"/>
      <c r="I18" s="24" t="s">
        <v>16</v>
      </c>
      <c r="J18" s="37" t="s">
        <v>15</v>
      </c>
      <c r="K18" s="37" t="s">
        <v>15</v>
      </c>
      <c r="L18" s="64" t="s">
        <v>16</v>
      </c>
      <c r="M18" s="37" t="s">
        <v>15</v>
      </c>
      <c r="N18" s="24" t="s">
        <v>16</v>
      </c>
      <c r="O18" s="37" t="s">
        <v>15</v>
      </c>
      <c r="P18" s="100" t="s">
        <v>15</v>
      </c>
      <c r="R18" s="150">
        <f>+T18/W18</f>
        <v>0.55555555555555558</v>
      </c>
      <c r="T18" s="155">
        <f t="shared" si="0"/>
        <v>5</v>
      </c>
      <c r="U18" s="153">
        <f t="shared" si="1"/>
        <v>4</v>
      </c>
      <c r="V18" s="153">
        <f t="shared" si="2"/>
        <v>0</v>
      </c>
      <c r="W18" s="154">
        <f t="shared" si="4"/>
        <v>9</v>
      </c>
    </row>
    <row r="19" spans="1:32" ht="18.95" customHeight="1" x14ac:dyDescent="0.25">
      <c r="A19" s="310"/>
      <c r="B19" s="308"/>
      <c r="C19" s="73"/>
      <c r="D19" s="74" t="s">
        <v>150</v>
      </c>
      <c r="E19" s="75"/>
      <c r="F19" s="102"/>
      <c r="G19" s="18"/>
      <c r="H19" s="18"/>
      <c r="I19" s="37" t="s">
        <v>15</v>
      </c>
      <c r="J19" s="13"/>
      <c r="K19" s="24"/>
      <c r="L19" s="24" t="s">
        <v>15</v>
      </c>
      <c r="M19" s="37" t="s">
        <v>15</v>
      </c>
      <c r="N19" s="37" t="s">
        <v>15</v>
      </c>
      <c r="O19" s="37" t="s">
        <v>15</v>
      </c>
      <c r="P19" s="100" t="s">
        <v>15</v>
      </c>
      <c r="R19" s="150">
        <f>+T19/W19</f>
        <v>1</v>
      </c>
      <c r="T19" s="155">
        <f t="shared" si="0"/>
        <v>6</v>
      </c>
      <c r="U19" s="153">
        <f t="shared" si="1"/>
        <v>0</v>
      </c>
      <c r="V19" s="153">
        <f t="shared" si="2"/>
        <v>0</v>
      </c>
      <c r="W19" s="154">
        <f t="shared" si="4"/>
        <v>6</v>
      </c>
    </row>
    <row r="20" spans="1:32" s="67" customFormat="1" ht="18.95" customHeight="1" thickBot="1" x14ac:dyDescent="0.3">
      <c r="A20" s="65"/>
      <c r="B20" s="66"/>
      <c r="C20" s="71"/>
      <c r="D20" s="44"/>
      <c r="E20" s="72"/>
      <c r="F20" s="99"/>
      <c r="G20" s="45"/>
      <c r="H20" s="45"/>
      <c r="I20" s="45"/>
      <c r="J20" s="45"/>
      <c r="K20" s="45"/>
      <c r="L20" s="45"/>
      <c r="M20" s="45"/>
      <c r="N20" s="45"/>
      <c r="O20" s="45"/>
      <c r="P20" s="72"/>
      <c r="Q20" s="91"/>
      <c r="R20" s="146"/>
      <c r="S20" s="82"/>
      <c r="T20" s="164"/>
      <c r="U20" s="162"/>
      <c r="V20" s="162"/>
      <c r="W20" s="165"/>
      <c r="X20" s="91"/>
      <c r="Y20" s="91"/>
      <c r="Z20" s="91"/>
      <c r="AA20" s="91"/>
      <c r="AB20" s="91"/>
      <c r="AC20" s="91"/>
      <c r="AD20" s="91"/>
      <c r="AE20" s="91"/>
      <c r="AF20" s="91"/>
    </row>
    <row r="21" spans="1:32" ht="20.100000000000001" customHeight="1" x14ac:dyDescent="0.25">
      <c r="A21" s="309" t="s">
        <v>35</v>
      </c>
      <c r="B21" s="308" t="s">
        <v>36</v>
      </c>
      <c r="C21" s="73" t="s">
        <v>23</v>
      </c>
      <c r="D21" s="74" t="s">
        <v>19</v>
      </c>
      <c r="E21" s="75" t="s">
        <v>28</v>
      </c>
      <c r="F21" s="97" t="s">
        <v>15</v>
      </c>
      <c r="G21" s="18" t="s">
        <v>15</v>
      </c>
      <c r="H21" s="18" t="s">
        <v>15</v>
      </c>
      <c r="I21" s="37" t="s">
        <v>15</v>
      </c>
      <c r="J21" s="37" t="s">
        <v>15</v>
      </c>
      <c r="K21" s="24" t="s">
        <v>16</v>
      </c>
      <c r="L21" s="37" t="s">
        <v>15</v>
      </c>
      <c r="M21" s="37" t="s">
        <v>15</v>
      </c>
      <c r="N21" s="37" t="s">
        <v>15</v>
      </c>
      <c r="O21" s="37" t="s">
        <v>15</v>
      </c>
      <c r="P21" s="98" t="s">
        <v>16</v>
      </c>
      <c r="R21" s="150">
        <f>+T21/W21</f>
        <v>0.81818181818181823</v>
      </c>
      <c r="T21" s="155">
        <f t="shared" si="0"/>
        <v>9</v>
      </c>
      <c r="U21" s="153">
        <f t="shared" si="1"/>
        <v>2</v>
      </c>
      <c r="V21" s="153">
        <f t="shared" si="2"/>
        <v>0</v>
      </c>
      <c r="W21" s="154">
        <f t="shared" ref="W21:W24" si="5">SUM(T21:V21)</f>
        <v>11</v>
      </c>
    </row>
    <row r="22" spans="1:32" ht="15.95" customHeight="1" x14ac:dyDescent="0.25">
      <c r="A22" s="310"/>
      <c r="B22" s="308"/>
      <c r="C22" s="73" t="s">
        <v>25</v>
      </c>
      <c r="D22" s="74" t="s">
        <v>21</v>
      </c>
      <c r="E22" s="75" t="s">
        <v>29</v>
      </c>
      <c r="F22" s="97" t="s">
        <v>15</v>
      </c>
      <c r="G22" s="18" t="s">
        <v>15</v>
      </c>
      <c r="H22" s="18" t="s">
        <v>15</v>
      </c>
      <c r="I22" s="37" t="s">
        <v>15</v>
      </c>
      <c r="J22" s="24" t="s">
        <v>16</v>
      </c>
      <c r="K22" s="24" t="s">
        <v>16</v>
      </c>
      <c r="L22" s="37" t="s">
        <v>15</v>
      </c>
      <c r="M22" s="37" t="s">
        <v>15</v>
      </c>
      <c r="N22" s="37" t="s">
        <v>15</v>
      </c>
      <c r="O22" s="37" t="s">
        <v>15</v>
      </c>
      <c r="P22" s="100" t="s">
        <v>15</v>
      </c>
      <c r="R22" s="150">
        <f>+T22/W22</f>
        <v>0.81818181818181823</v>
      </c>
      <c r="T22" s="155">
        <f t="shared" si="0"/>
        <v>9</v>
      </c>
      <c r="U22" s="153">
        <f t="shared" si="1"/>
        <v>2</v>
      </c>
      <c r="V22" s="153">
        <f t="shared" si="2"/>
        <v>0</v>
      </c>
      <c r="W22" s="154">
        <f t="shared" si="5"/>
        <v>11</v>
      </c>
    </row>
    <row r="23" spans="1:32" ht="15.95" customHeight="1" x14ac:dyDescent="0.25">
      <c r="A23" s="310"/>
      <c r="B23" s="308"/>
      <c r="C23" s="73"/>
      <c r="D23" s="74" t="s">
        <v>151</v>
      </c>
      <c r="E23" s="75" t="s">
        <v>30</v>
      </c>
      <c r="F23" s="102"/>
      <c r="G23" s="18" t="s">
        <v>15</v>
      </c>
      <c r="H23" s="18" t="s">
        <v>15</v>
      </c>
      <c r="I23" s="37" t="s">
        <v>15</v>
      </c>
      <c r="J23" s="13"/>
      <c r="K23" s="24"/>
      <c r="L23" s="24" t="s">
        <v>15</v>
      </c>
      <c r="M23" s="24" t="s">
        <v>16</v>
      </c>
      <c r="N23" s="37" t="s">
        <v>15</v>
      </c>
      <c r="O23" s="24" t="s">
        <v>16</v>
      </c>
      <c r="P23" s="100" t="s">
        <v>15</v>
      </c>
      <c r="R23" s="150">
        <f>+T23/W23</f>
        <v>0.75</v>
      </c>
      <c r="T23" s="155">
        <f t="shared" si="0"/>
        <v>6</v>
      </c>
      <c r="U23" s="153">
        <f t="shared" si="1"/>
        <v>2</v>
      </c>
      <c r="V23" s="153">
        <f t="shared" si="2"/>
        <v>0</v>
      </c>
      <c r="W23" s="154">
        <f t="shared" si="5"/>
        <v>8</v>
      </c>
    </row>
    <row r="24" spans="1:32" ht="15.95" customHeight="1" x14ac:dyDescent="0.25">
      <c r="A24" s="310"/>
      <c r="B24" s="308"/>
      <c r="C24" s="73"/>
      <c r="D24" s="74" t="s">
        <v>22</v>
      </c>
      <c r="E24" s="75" t="s">
        <v>31</v>
      </c>
      <c r="F24" s="103"/>
      <c r="G24" s="18" t="s">
        <v>15</v>
      </c>
      <c r="H24" s="18" t="s">
        <v>15</v>
      </c>
      <c r="I24" s="24" t="s">
        <v>16</v>
      </c>
      <c r="J24" s="6"/>
      <c r="K24" s="6"/>
      <c r="L24" s="24" t="s">
        <v>15</v>
      </c>
      <c r="M24" s="37" t="s">
        <v>15</v>
      </c>
      <c r="N24" s="37" t="s">
        <v>15</v>
      </c>
      <c r="O24" s="37" t="s">
        <v>15</v>
      </c>
      <c r="P24" s="100" t="s">
        <v>15</v>
      </c>
      <c r="R24" s="150">
        <f>+T24/W24</f>
        <v>0.875</v>
      </c>
      <c r="T24" s="155">
        <f t="shared" si="0"/>
        <v>7</v>
      </c>
      <c r="U24" s="153">
        <f t="shared" si="1"/>
        <v>1</v>
      </c>
      <c r="V24" s="153">
        <f t="shared" si="2"/>
        <v>0</v>
      </c>
      <c r="W24" s="154">
        <f t="shared" si="5"/>
        <v>8</v>
      </c>
    </row>
    <row r="25" spans="1:32" ht="18.95" customHeight="1" x14ac:dyDescent="0.25">
      <c r="A25" s="310"/>
      <c r="C25" s="71"/>
      <c r="D25" s="44"/>
      <c r="E25" s="72"/>
      <c r="F25" s="99"/>
      <c r="G25" s="45"/>
      <c r="H25" s="45"/>
      <c r="I25" s="45"/>
      <c r="J25" s="45"/>
      <c r="K25" s="45"/>
      <c r="L25" s="45"/>
      <c r="M25" s="45"/>
      <c r="N25" s="45"/>
      <c r="O25" s="45"/>
      <c r="P25" s="72"/>
      <c r="R25" s="146"/>
      <c r="T25" s="164"/>
      <c r="U25" s="162"/>
      <c r="V25" s="162"/>
      <c r="W25" s="165"/>
    </row>
    <row r="26" spans="1:32" ht="18.95" customHeight="1" x14ac:dyDescent="0.25">
      <c r="A26" s="310"/>
      <c r="B26" s="308" t="s">
        <v>37</v>
      </c>
      <c r="C26" s="73" t="s">
        <v>19</v>
      </c>
      <c r="D26" s="74" t="s">
        <v>23</v>
      </c>
      <c r="E26" s="75" t="s">
        <v>32</v>
      </c>
      <c r="F26" s="97" t="s">
        <v>15</v>
      </c>
      <c r="G26" s="18" t="s">
        <v>15</v>
      </c>
      <c r="H26" s="18" t="s">
        <v>15</v>
      </c>
      <c r="I26" s="37" t="s">
        <v>15</v>
      </c>
      <c r="J26" s="37" t="s">
        <v>15</v>
      </c>
      <c r="K26" s="24" t="s">
        <v>16</v>
      </c>
      <c r="L26" s="37" t="s">
        <v>15</v>
      </c>
      <c r="M26" s="37" t="s">
        <v>15</v>
      </c>
      <c r="N26" s="37" t="s">
        <v>15</v>
      </c>
      <c r="O26" s="37" t="s">
        <v>15</v>
      </c>
      <c r="P26" s="100" t="s">
        <v>15</v>
      </c>
      <c r="R26" s="150">
        <f t="shared" ref="R26:R31" si="6">+T26/W26</f>
        <v>0.90909090909090906</v>
      </c>
      <c r="T26" s="155">
        <f t="shared" si="0"/>
        <v>10</v>
      </c>
      <c r="U26" s="153">
        <f t="shared" si="1"/>
        <v>1</v>
      </c>
      <c r="V26" s="153">
        <f t="shared" si="2"/>
        <v>0</v>
      </c>
      <c r="W26" s="154">
        <f t="shared" ref="W26:W31" si="7">SUM(T26:V26)</f>
        <v>11</v>
      </c>
    </row>
    <row r="27" spans="1:32" ht="15.95" customHeight="1" x14ac:dyDescent="0.25">
      <c r="A27" s="310"/>
      <c r="B27" s="308"/>
      <c r="C27" s="73" t="s">
        <v>27</v>
      </c>
      <c r="D27" s="74" t="s">
        <v>25</v>
      </c>
      <c r="E27" s="75" t="s">
        <v>33</v>
      </c>
      <c r="F27" s="97" t="s">
        <v>15</v>
      </c>
      <c r="G27" s="18" t="s">
        <v>15</v>
      </c>
      <c r="H27" s="18" t="s">
        <v>15</v>
      </c>
      <c r="I27" s="37" t="s">
        <v>15</v>
      </c>
      <c r="J27" s="37" t="s">
        <v>15</v>
      </c>
      <c r="K27" s="37" t="s">
        <v>15</v>
      </c>
      <c r="L27" s="37" t="s">
        <v>15</v>
      </c>
      <c r="M27" s="37" t="s">
        <v>15</v>
      </c>
      <c r="N27" s="37" t="s">
        <v>15</v>
      </c>
      <c r="O27" s="37" t="s">
        <v>15</v>
      </c>
      <c r="P27" s="100" t="s">
        <v>15</v>
      </c>
      <c r="R27" s="150">
        <f t="shared" si="6"/>
        <v>1</v>
      </c>
      <c r="T27" s="155">
        <f t="shared" si="0"/>
        <v>11</v>
      </c>
      <c r="U27" s="153">
        <f t="shared" si="1"/>
        <v>0</v>
      </c>
      <c r="V27" s="153">
        <f t="shared" si="2"/>
        <v>0</v>
      </c>
      <c r="W27" s="154">
        <f t="shared" si="7"/>
        <v>11</v>
      </c>
    </row>
    <row r="28" spans="1:32" ht="15.95" customHeight="1" x14ac:dyDescent="0.25">
      <c r="A28" s="310"/>
      <c r="B28" s="308"/>
      <c r="C28" s="73" t="s">
        <v>26</v>
      </c>
      <c r="D28" s="74" t="s">
        <v>26</v>
      </c>
      <c r="E28" s="75" t="s">
        <v>38</v>
      </c>
      <c r="F28" s="97" t="s">
        <v>15</v>
      </c>
      <c r="G28" s="37" t="s">
        <v>16</v>
      </c>
      <c r="H28" s="37" t="s">
        <v>16</v>
      </c>
      <c r="I28" s="37" t="s">
        <v>15</v>
      </c>
      <c r="J28" s="37" t="s">
        <v>15</v>
      </c>
      <c r="K28" s="24" t="s">
        <v>16</v>
      </c>
      <c r="L28" s="24" t="s">
        <v>16</v>
      </c>
      <c r="M28" s="37" t="s">
        <v>15</v>
      </c>
      <c r="N28" s="37" t="s">
        <v>15</v>
      </c>
      <c r="O28" s="37" t="s">
        <v>15</v>
      </c>
      <c r="P28" s="98" t="s">
        <v>16</v>
      </c>
      <c r="R28" s="150">
        <f t="shared" si="6"/>
        <v>0.54545454545454541</v>
      </c>
      <c r="T28" s="155">
        <f t="shared" si="0"/>
        <v>6</v>
      </c>
      <c r="U28" s="153">
        <f t="shared" si="1"/>
        <v>5</v>
      </c>
      <c r="V28" s="153">
        <f t="shared" si="2"/>
        <v>0</v>
      </c>
      <c r="W28" s="154">
        <f t="shared" si="7"/>
        <v>11</v>
      </c>
    </row>
    <row r="29" spans="1:32" ht="15.95" customHeight="1" x14ac:dyDescent="0.25">
      <c r="A29" s="310"/>
      <c r="B29" s="308"/>
      <c r="C29" s="73"/>
      <c r="D29" s="74" t="s">
        <v>27</v>
      </c>
      <c r="E29" s="75" t="s">
        <v>39</v>
      </c>
      <c r="F29" s="104"/>
      <c r="G29" s="18" t="s">
        <v>15</v>
      </c>
      <c r="H29" s="18" t="s">
        <v>15</v>
      </c>
      <c r="I29" s="37" t="s">
        <v>15</v>
      </c>
      <c r="J29" s="6"/>
      <c r="K29" s="6"/>
      <c r="L29" s="37" t="s">
        <v>15</v>
      </c>
      <c r="M29" s="37" t="s">
        <v>15</v>
      </c>
      <c r="N29" s="37" t="s">
        <v>15</v>
      </c>
      <c r="O29" s="37" t="s">
        <v>15</v>
      </c>
      <c r="P29" s="100" t="s">
        <v>15</v>
      </c>
      <c r="R29" s="150">
        <f t="shared" si="6"/>
        <v>1</v>
      </c>
      <c r="T29" s="155">
        <f t="shared" si="0"/>
        <v>8</v>
      </c>
      <c r="U29" s="153">
        <f t="shared" si="1"/>
        <v>0</v>
      </c>
      <c r="V29" s="153">
        <f t="shared" si="2"/>
        <v>0</v>
      </c>
      <c r="W29" s="154">
        <f t="shared" si="7"/>
        <v>8</v>
      </c>
    </row>
    <row r="30" spans="1:32" ht="15.95" customHeight="1" x14ac:dyDescent="0.25">
      <c r="A30" s="310"/>
      <c r="B30" s="308"/>
      <c r="C30" s="73"/>
      <c r="D30" s="74" t="s">
        <v>28</v>
      </c>
      <c r="E30" s="75" t="s">
        <v>40</v>
      </c>
      <c r="F30" s="104"/>
      <c r="G30" s="18" t="s">
        <v>15</v>
      </c>
      <c r="H30" s="18" t="s">
        <v>15</v>
      </c>
      <c r="I30" s="37" t="s">
        <v>15</v>
      </c>
      <c r="J30" s="6"/>
      <c r="K30" s="6"/>
      <c r="L30" s="37" t="s">
        <v>15</v>
      </c>
      <c r="M30" s="37" t="s">
        <v>15</v>
      </c>
      <c r="N30" s="37" t="s">
        <v>15</v>
      </c>
      <c r="O30" s="37" t="s">
        <v>15</v>
      </c>
      <c r="P30" s="100" t="s">
        <v>15</v>
      </c>
      <c r="R30" s="150">
        <f t="shared" si="6"/>
        <v>1</v>
      </c>
      <c r="T30" s="155">
        <f t="shared" si="0"/>
        <v>8</v>
      </c>
      <c r="U30" s="153">
        <f t="shared" si="1"/>
        <v>0</v>
      </c>
      <c r="V30" s="153">
        <f t="shared" si="2"/>
        <v>0</v>
      </c>
      <c r="W30" s="154">
        <f t="shared" si="7"/>
        <v>8</v>
      </c>
    </row>
    <row r="31" spans="1:32" ht="15.95" customHeight="1" x14ac:dyDescent="0.25">
      <c r="A31" s="310"/>
      <c r="B31" s="308"/>
      <c r="C31" s="73" t="s">
        <v>40</v>
      </c>
      <c r="D31" s="74"/>
      <c r="E31" s="75"/>
      <c r="F31" s="97" t="s">
        <v>16</v>
      </c>
      <c r="G31" s="18"/>
      <c r="H31" s="18"/>
      <c r="I31" s="24"/>
      <c r="J31" s="24" t="s">
        <v>16</v>
      </c>
      <c r="K31" s="37" t="s">
        <v>15</v>
      </c>
      <c r="L31" s="24"/>
      <c r="M31" s="24"/>
      <c r="N31" s="24"/>
      <c r="O31" s="24"/>
      <c r="P31" s="98"/>
      <c r="R31" s="150">
        <f t="shared" si="6"/>
        <v>0.33333333333333331</v>
      </c>
      <c r="T31" s="155">
        <f t="shared" si="0"/>
        <v>1</v>
      </c>
      <c r="U31" s="153">
        <f t="shared" si="1"/>
        <v>2</v>
      </c>
      <c r="V31" s="153">
        <f t="shared" si="2"/>
        <v>0</v>
      </c>
      <c r="W31" s="154">
        <f t="shared" si="7"/>
        <v>3</v>
      </c>
    </row>
    <row r="32" spans="1:32" ht="18.95" customHeight="1" x14ac:dyDescent="0.25">
      <c r="A32" s="310"/>
      <c r="C32" s="71"/>
      <c r="D32" s="44"/>
      <c r="E32" s="72"/>
      <c r="F32" s="99"/>
      <c r="G32" s="45"/>
      <c r="H32" s="45"/>
      <c r="I32" s="45"/>
      <c r="J32" s="45"/>
      <c r="K32" s="45"/>
      <c r="L32" s="45"/>
      <c r="M32" s="45"/>
      <c r="N32" s="45"/>
      <c r="O32" s="45"/>
      <c r="P32" s="72"/>
      <c r="R32" s="146"/>
      <c r="T32" s="164"/>
      <c r="U32" s="162"/>
      <c r="V32" s="162"/>
      <c r="W32" s="165"/>
    </row>
    <row r="33" spans="1:23" ht="18.95" customHeight="1" x14ac:dyDescent="0.25">
      <c r="A33" s="310"/>
      <c r="B33" s="308" t="s">
        <v>46</v>
      </c>
      <c r="C33" s="73" t="s">
        <v>21</v>
      </c>
      <c r="D33" s="74" t="s">
        <v>29</v>
      </c>
      <c r="E33" s="75" t="s">
        <v>41</v>
      </c>
      <c r="F33" s="97" t="s">
        <v>15</v>
      </c>
      <c r="G33" s="18" t="s">
        <v>15</v>
      </c>
      <c r="H33" s="18" t="s">
        <v>15</v>
      </c>
      <c r="I33" s="24" t="s">
        <v>17</v>
      </c>
      <c r="J33" s="24" t="s">
        <v>16</v>
      </c>
      <c r="K33" s="37" t="s">
        <v>15</v>
      </c>
      <c r="L33" s="24" t="s">
        <v>16</v>
      </c>
      <c r="M33" s="37" t="s">
        <v>15</v>
      </c>
      <c r="N33" s="24" t="s">
        <v>16</v>
      </c>
      <c r="O33" s="49" t="s">
        <v>15</v>
      </c>
      <c r="P33" s="98" t="s">
        <v>17</v>
      </c>
      <c r="R33" s="150">
        <f>+T33/W33</f>
        <v>0.54545454545454541</v>
      </c>
      <c r="T33" s="155">
        <f t="shared" si="0"/>
        <v>6</v>
      </c>
      <c r="U33" s="153">
        <f t="shared" si="1"/>
        <v>3</v>
      </c>
      <c r="V33" s="153">
        <f t="shared" si="2"/>
        <v>2</v>
      </c>
      <c r="W33" s="154">
        <f t="shared" ref="W33:W35" si="8">SUM(T33:V33)</f>
        <v>11</v>
      </c>
    </row>
    <row r="34" spans="1:23" ht="15.95" customHeight="1" x14ac:dyDescent="0.25">
      <c r="A34" s="310"/>
      <c r="B34" s="308"/>
      <c r="C34" s="73" t="s">
        <v>22</v>
      </c>
      <c r="D34" s="74" t="s">
        <v>30</v>
      </c>
      <c r="E34" s="75" t="s">
        <v>42</v>
      </c>
      <c r="F34" s="97" t="s">
        <v>15</v>
      </c>
      <c r="G34" s="24" t="s">
        <v>17</v>
      </c>
      <c r="H34" s="24" t="s">
        <v>17</v>
      </c>
      <c r="I34" s="24" t="s">
        <v>17</v>
      </c>
      <c r="J34" s="37" t="s">
        <v>15</v>
      </c>
      <c r="K34" s="24" t="s">
        <v>16</v>
      </c>
      <c r="L34" s="24" t="s">
        <v>17</v>
      </c>
      <c r="M34" s="24" t="s">
        <v>16</v>
      </c>
      <c r="N34" s="24" t="s">
        <v>16</v>
      </c>
      <c r="O34" s="24" t="s">
        <v>16</v>
      </c>
      <c r="P34" s="98" t="s">
        <v>16</v>
      </c>
      <c r="R34" s="150">
        <f>+T34/W34</f>
        <v>0.18181818181818182</v>
      </c>
      <c r="T34" s="155">
        <f t="shared" si="0"/>
        <v>2</v>
      </c>
      <c r="U34" s="153">
        <f t="shared" si="1"/>
        <v>5</v>
      </c>
      <c r="V34" s="153">
        <f t="shared" si="2"/>
        <v>4</v>
      </c>
      <c r="W34" s="154">
        <f t="shared" si="8"/>
        <v>11</v>
      </c>
    </row>
    <row r="35" spans="1:23" ht="15.95" customHeight="1" x14ac:dyDescent="0.25">
      <c r="A35" s="310"/>
      <c r="B35" s="308"/>
      <c r="C35" s="73"/>
      <c r="D35" s="74" t="s">
        <v>31</v>
      </c>
      <c r="E35" s="75" t="s">
        <v>43</v>
      </c>
      <c r="F35" s="103"/>
      <c r="G35" s="28" t="s">
        <v>15</v>
      </c>
      <c r="H35" s="28" t="s">
        <v>15</v>
      </c>
      <c r="I35" s="37" t="s">
        <v>15</v>
      </c>
      <c r="J35" s="6"/>
      <c r="K35" s="6"/>
      <c r="L35" s="24" t="s">
        <v>16</v>
      </c>
      <c r="M35" s="37" t="s">
        <v>15</v>
      </c>
      <c r="N35" s="37" t="s">
        <v>15</v>
      </c>
      <c r="O35" s="37" t="s">
        <v>15</v>
      </c>
      <c r="P35" s="100" t="s">
        <v>15</v>
      </c>
      <c r="R35" s="150">
        <f>+T35/W35</f>
        <v>0.875</v>
      </c>
      <c r="T35" s="155">
        <f t="shared" si="0"/>
        <v>7</v>
      </c>
      <c r="U35" s="153">
        <f t="shared" si="1"/>
        <v>1</v>
      </c>
      <c r="V35" s="153">
        <f t="shared" si="2"/>
        <v>0</v>
      </c>
      <c r="W35" s="154">
        <f t="shared" si="8"/>
        <v>8</v>
      </c>
    </row>
    <row r="36" spans="1:23" ht="18.95" customHeight="1" x14ac:dyDescent="0.25">
      <c r="A36" s="310"/>
      <c r="C36" s="71"/>
      <c r="D36" s="44"/>
      <c r="E36" s="72"/>
      <c r="F36" s="99"/>
      <c r="G36" s="45"/>
      <c r="H36" s="45"/>
      <c r="I36" s="45"/>
      <c r="J36" s="45"/>
      <c r="K36" s="45"/>
      <c r="L36" s="45"/>
      <c r="M36" s="45"/>
      <c r="N36" s="45"/>
      <c r="O36" s="45"/>
      <c r="P36" s="72"/>
      <c r="R36" s="146"/>
      <c r="T36" s="164"/>
      <c r="U36" s="162"/>
      <c r="V36" s="162"/>
      <c r="W36" s="165"/>
    </row>
    <row r="37" spans="1:23" ht="18.95" customHeight="1" x14ac:dyDescent="0.25">
      <c r="A37" s="310"/>
      <c r="B37" s="308" t="s">
        <v>48</v>
      </c>
      <c r="C37" s="73" t="s">
        <v>38</v>
      </c>
      <c r="D37" s="74" t="s">
        <v>49</v>
      </c>
      <c r="E37" s="75" t="s">
        <v>44</v>
      </c>
      <c r="F37" s="97" t="s">
        <v>15</v>
      </c>
      <c r="G37" s="37" t="s">
        <v>16</v>
      </c>
      <c r="H37" s="37" t="s">
        <v>16</v>
      </c>
      <c r="I37" s="37" t="s">
        <v>15</v>
      </c>
      <c r="J37" s="37" t="s">
        <v>15</v>
      </c>
      <c r="K37" s="37" t="s">
        <v>15</v>
      </c>
      <c r="L37" s="37" t="s">
        <v>15</v>
      </c>
      <c r="M37" s="37" t="s">
        <v>15</v>
      </c>
      <c r="N37" s="37" t="s">
        <v>15</v>
      </c>
      <c r="O37" s="37" t="s">
        <v>15</v>
      </c>
      <c r="P37" s="100" t="s">
        <v>15</v>
      </c>
      <c r="R37" s="150">
        <f>+T37/W37</f>
        <v>0.81818181818181823</v>
      </c>
      <c r="T37" s="155">
        <f t="shared" si="0"/>
        <v>9</v>
      </c>
      <c r="U37" s="153">
        <f t="shared" si="1"/>
        <v>2</v>
      </c>
      <c r="V37" s="153">
        <f t="shared" si="2"/>
        <v>0</v>
      </c>
      <c r="W37" s="154">
        <f t="shared" ref="W37:W38" si="9">SUM(T37:V37)</f>
        <v>11</v>
      </c>
    </row>
    <row r="38" spans="1:23" ht="15.95" customHeight="1" x14ac:dyDescent="0.25">
      <c r="A38" s="310"/>
      <c r="B38" s="308"/>
      <c r="C38" s="73"/>
      <c r="D38" s="74" t="s">
        <v>50</v>
      </c>
      <c r="E38" s="75" t="s">
        <v>45</v>
      </c>
      <c r="F38" s="103"/>
      <c r="G38" s="37" t="s">
        <v>16</v>
      </c>
      <c r="H38" s="37" t="s">
        <v>16</v>
      </c>
      <c r="I38" s="37" t="s">
        <v>15</v>
      </c>
      <c r="J38" s="6"/>
      <c r="K38" s="6"/>
      <c r="L38" s="24" t="s">
        <v>16</v>
      </c>
      <c r="M38" s="37" t="s">
        <v>15</v>
      </c>
      <c r="N38" s="37" t="s">
        <v>15</v>
      </c>
      <c r="O38" s="37" t="s">
        <v>15</v>
      </c>
      <c r="P38" s="100" t="s">
        <v>15</v>
      </c>
      <c r="R38" s="150">
        <f>+T38/W38</f>
        <v>0.625</v>
      </c>
      <c r="T38" s="155">
        <f t="shared" si="0"/>
        <v>5</v>
      </c>
      <c r="U38" s="153">
        <f t="shared" si="1"/>
        <v>3</v>
      </c>
      <c r="V38" s="153">
        <f t="shared" si="2"/>
        <v>0</v>
      </c>
      <c r="W38" s="154">
        <f t="shared" si="9"/>
        <v>8</v>
      </c>
    </row>
    <row r="39" spans="1:23" ht="18.95" customHeight="1" x14ac:dyDescent="0.25">
      <c r="A39" s="310"/>
      <c r="C39" s="71"/>
      <c r="D39" s="44"/>
      <c r="E39" s="72"/>
      <c r="F39" s="99"/>
      <c r="G39" s="45"/>
      <c r="H39" s="45"/>
      <c r="I39" s="45"/>
      <c r="J39" s="45"/>
      <c r="K39" s="45"/>
      <c r="L39" s="45"/>
      <c r="M39" s="45"/>
      <c r="N39" s="45"/>
      <c r="O39" s="45"/>
      <c r="P39" s="72"/>
      <c r="R39" s="146"/>
      <c r="T39" s="164"/>
      <c r="U39" s="162"/>
      <c r="V39" s="162"/>
      <c r="W39" s="165"/>
    </row>
    <row r="40" spans="1:23" ht="56.25" x14ac:dyDescent="0.25">
      <c r="A40" s="310"/>
      <c r="B40" s="45" t="s">
        <v>47</v>
      </c>
      <c r="C40" s="73" t="s">
        <v>33</v>
      </c>
      <c r="D40" s="74" t="s">
        <v>51</v>
      </c>
      <c r="E40" s="75" t="s">
        <v>49</v>
      </c>
      <c r="F40" s="97" t="s">
        <v>16</v>
      </c>
      <c r="G40" s="18" t="s">
        <v>15</v>
      </c>
      <c r="H40" s="18" t="s">
        <v>15</v>
      </c>
      <c r="I40" s="37" t="s">
        <v>15</v>
      </c>
      <c r="J40" s="37" t="s">
        <v>15</v>
      </c>
      <c r="K40" s="24" t="s">
        <v>17</v>
      </c>
      <c r="L40" s="24" t="s">
        <v>16</v>
      </c>
      <c r="M40" s="24" t="s">
        <v>16</v>
      </c>
      <c r="N40" s="24" t="s">
        <v>16</v>
      </c>
      <c r="O40" s="37" t="s">
        <v>15</v>
      </c>
      <c r="P40" s="100" t="s">
        <v>15</v>
      </c>
      <c r="R40" s="150">
        <f>+T40/W40</f>
        <v>0.54545454545454541</v>
      </c>
      <c r="T40" s="155">
        <f t="shared" si="0"/>
        <v>6</v>
      </c>
      <c r="U40" s="153">
        <f t="shared" si="1"/>
        <v>4</v>
      </c>
      <c r="V40" s="153">
        <f t="shared" si="2"/>
        <v>1</v>
      </c>
      <c r="W40" s="154">
        <f>SUM(T40:V40)</f>
        <v>11</v>
      </c>
    </row>
    <row r="41" spans="1:23" ht="18.95" customHeight="1" thickBot="1" x14ac:dyDescent="0.3">
      <c r="C41" s="71"/>
      <c r="D41" s="44"/>
      <c r="E41" s="72"/>
      <c r="F41" s="99"/>
      <c r="G41" s="45"/>
      <c r="H41" s="45"/>
      <c r="I41" s="45"/>
      <c r="J41" s="45"/>
      <c r="K41" s="45"/>
      <c r="L41" s="45"/>
      <c r="M41" s="45"/>
      <c r="N41" s="45"/>
      <c r="O41" s="45"/>
      <c r="P41" s="72"/>
      <c r="R41" s="146"/>
      <c r="T41" s="164"/>
      <c r="U41" s="162"/>
      <c r="V41" s="162"/>
      <c r="W41" s="165"/>
    </row>
    <row r="42" spans="1:23" ht="20.100000000000001" customHeight="1" x14ac:dyDescent="0.25">
      <c r="A42" s="309" t="s">
        <v>58</v>
      </c>
      <c r="B42" s="308" t="s">
        <v>59</v>
      </c>
      <c r="C42" s="73" t="s">
        <v>39</v>
      </c>
      <c r="D42" s="74" t="s">
        <v>41</v>
      </c>
      <c r="E42" s="75" t="s">
        <v>50</v>
      </c>
      <c r="F42" s="97" t="s">
        <v>15</v>
      </c>
      <c r="G42" s="18" t="s">
        <v>15</v>
      </c>
      <c r="H42" s="18" t="s">
        <v>15</v>
      </c>
      <c r="I42" s="37" t="s">
        <v>15</v>
      </c>
      <c r="J42" s="37" t="s">
        <v>15</v>
      </c>
      <c r="K42" s="37" t="s">
        <v>15</v>
      </c>
      <c r="L42" s="24" t="s">
        <v>16</v>
      </c>
      <c r="M42" s="37" t="s">
        <v>15</v>
      </c>
      <c r="N42" s="37" t="s">
        <v>15</v>
      </c>
      <c r="O42" s="37" t="s">
        <v>15</v>
      </c>
      <c r="P42" s="100" t="s">
        <v>15</v>
      </c>
      <c r="R42" s="150">
        <f>+T42/W42</f>
        <v>0.90909090909090906</v>
      </c>
      <c r="T42" s="155">
        <f t="shared" si="0"/>
        <v>10</v>
      </c>
      <c r="U42" s="153">
        <f t="shared" si="1"/>
        <v>1</v>
      </c>
      <c r="V42" s="153">
        <f t="shared" si="2"/>
        <v>0</v>
      </c>
      <c r="W42" s="154">
        <f t="shared" ref="W42:W43" si="10">SUM(T42:V42)</f>
        <v>11</v>
      </c>
    </row>
    <row r="43" spans="1:23" ht="15.95" customHeight="1" x14ac:dyDescent="0.25">
      <c r="A43" s="310"/>
      <c r="B43" s="308"/>
      <c r="C43" s="73"/>
      <c r="D43" s="74" t="s">
        <v>42</v>
      </c>
      <c r="E43" s="75"/>
      <c r="F43" s="103"/>
      <c r="G43" s="28"/>
      <c r="H43" s="18"/>
      <c r="I43" s="24" t="s">
        <v>16</v>
      </c>
      <c r="J43" s="6"/>
      <c r="K43" s="6"/>
      <c r="L43" s="37" t="s">
        <v>15</v>
      </c>
      <c r="M43" s="37" t="s">
        <v>15</v>
      </c>
      <c r="N43" s="37" t="s">
        <v>15</v>
      </c>
      <c r="O43" s="37" t="s">
        <v>15</v>
      </c>
      <c r="P43" s="100" t="s">
        <v>15</v>
      </c>
      <c r="R43" s="150">
        <f>+T43/W43</f>
        <v>0.83333333333333337</v>
      </c>
      <c r="T43" s="155">
        <f t="shared" si="0"/>
        <v>5</v>
      </c>
      <c r="U43" s="153">
        <f t="shared" si="1"/>
        <v>1</v>
      </c>
      <c r="V43" s="153">
        <f t="shared" si="2"/>
        <v>0</v>
      </c>
      <c r="W43" s="154">
        <f t="shared" si="10"/>
        <v>6</v>
      </c>
    </row>
    <row r="44" spans="1:23" ht="18.95" customHeight="1" x14ac:dyDescent="0.25">
      <c r="A44" s="310"/>
      <c r="C44" s="71"/>
      <c r="D44" s="61"/>
      <c r="E44" s="72"/>
      <c r="F44" s="99"/>
      <c r="G44" s="45"/>
      <c r="H44" s="45"/>
      <c r="I44" s="45"/>
      <c r="J44" s="45"/>
      <c r="K44" s="45"/>
      <c r="L44" s="45"/>
      <c r="M44" s="45"/>
      <c r="N44" s="45"/>
      <c r="O44" s="45"/>
      <c r="P44" s="72"/>
      <c r="R44" s="146"/>
      <c r="T44" s="164"/>
      <c r="U44" s="162"/>
      <c r="V44" s="162"/>
      <c r="W44" s="165"/>
    </row>
    <row r="45" spans="1:23" ht="18.95" customHeight="1" x14ac:dyDescent="0.25">
      <c r="A45" s="310"/>
      <c r="B45" s="308" t="s">
        <v>60</v>
      </c>
      <c r="C45" s="73" t="s">
        <v>28</v>
      </c>
      <c r="D45" s="74" t="s">
        <v>32</v>
      </c>
      <c r="E45" s="75" t="s">
        <v>51</v>
      </c>
      <c r="F45" s="97" t="s">
        <v>16</v>
      </c>
      <c r="G45" s="37" t="s">
        <v>16</v>
      </c>
      <c r="H45" s="37" t="s">
        <v>16</v>
      </c>
      <c r="I45" s="24" t="s">
        <v>16</v>
      </c>
      <c r="J45" s="24" t="s">
        <v>16</v>
      </c>
      <c r="K45" s="24" t="s">
        <v>16</v>
      </c>
      <c r="L45" s="37" t="s">
        <v>15</v>
      </c>
      <c r="M45" s="24" t="s">
        <v>16</v>
      </c>
      <c r="N45" s="24" t="s">
        <v>16</v>
      </c>
      <c r="O45" s="24" t="s">
        <v>16</v>
      </c>
      <c r="P45" s="98" t="s">
        <v>16</v>
      </c>
      <c r="R45" s="150">
        <f>+T45/W45</f>
        <v>9.0909090909090912E-2</v>
      </c>
      <c r="T45" s="155">
        <f t="shared" si="0"/>
        <v>1</v>
      </c>
      <c r="U45" s="153">
        <f t="shared" si="1"/>
        <v>10</v>
      </c>
      <c r="V45" s="153">
        <f t="shared" si="2"/>
        <v>0</v>
      </c>
      <c r="W45" s="154">
        <f t="shared" ref="W45:W47" si="11">SUM(T45:V45)</f>
        <v>11</v>
      </c>
    </row>
    <row r="46" spans="1:23" ht="18.95" customHeight="1" x14ac:dyDescent="0.25">
      <c r="A46" s="310"/>
      <c r="B46" s="308"/>
      <c r="C46" s="73" t="s">
        <v>43</v>
      </c>
      <c r="D46" s="74"/>
      <c r="E46" s="75"/>
      <c r="F46" s="97" t="s">
        <v>15</v>
      </c>
      <c r="G46" s="37"/>
      <c r="H46" s="37"/>
      <c r="I46" s="24"/>
      <c r="J46" s="37" t="s">
        <v>15</v>
      </c>
      <c r="K46" s="37" t="s">
        <v>15</v>
      </c>
      <c r="L46" s="24"/>
      <c r="M46" s="24"/>
      <c r="N46" s="24"/>
      <c r="O46" s="24"/>
      <c r="P46" s="98"/>
      <c r="R46" s="150">
        <f>+T46/W46</f>
        <v>1</v>
      </c>
      <c r="T46" s="155">
        <f t="shared" si="0"/>
        <v>3</v>
      </c>
      <c r="U46" s="153">
        <f t="shared" si="1"/>
        <v>0</v>
      </c>
      <c r="V46" s="153">
        <f t="shared" si="2"/>
        <v>0</v>
      </c>
      <c r="W46" s="154">
        <f t="shared" si="11"/>
        <v>3</v>
      </c>
    </row>
    <row r="47" spans="1:23" ht="15.95" customHeight="1" x14ac:dyDescent="0.25">
      <c r="A47" s="310"/>
      <c r="B47" s="308"/>
      <c r="C47" s="73" t="s">
        <v>44</v>
      </c>
      <c r="D47" s="74"/>
      <c r="E47" s="75"/>
      <c r="F47" s="97" t="s">
        <v>15</v>
      </c>
      <c r="G47" s="37"/>
      <c r="H47" s="37"/>
      <c r="I47" s="24"/>
      <c r="J47" s="37" t="s">
        <v>15</v>
      </c>
      <c r="K47" s="24" t="s">
        <v>16</v>
      </c>
      <c r="L47" s="24"/>
      <c r="M47" s="24"/>
      <c r="N47" s="24"/>
      <c r="O47" s="24"/>
      <c r="P47" s="98"/>
      <c r="R47" s="150">
        <f>+T47/W47</f>
        <v>0.66666666666666663</v>
      </c>
      <c r="T47" s="155">
        <f t="shared" si="0"/>
        <v>2</v>
      </c>
      <c r="U47" s="153">
        <f t="shared" si="1"/>
        <v>1</v>
      </c>
      <c r="V47" s="153">
        <f t="shared" si="2"/>
        <v>0</v>
      </c>
      <c r="W47" s="154">
        <f t="shared" si="11"/>
        <v>3</v>
      </c>
    </row>
    <row r="48" spans="1:23" ht="18.95" customHeight="1" x14ac:dyDescent="0.25">
      <c r="A48" s="310"/>
      <c r="C48" s="71"/>
      <c r="D48" s="61"/>
      <c r="E48" s="72"/>
      <c r="F48" s="99"/>
      <c r="G48" s="45"/>
      <c r="H48" s="45"/>
      <c r="I48" s="45"/>
      <c r="J48" s="45"/>
      <c r="K48" s="45"/>
      <c r="L48" s="45"/>
      <c r="M48" s="45"/>
      <c r="N48" s="45"/>
      <c r="O48" s="45"/>
      <c r="P48" s="72"/>
      <c r="R48" s="146"/>
      <c r="T48" s="164"/>
      <c r="U48" s="162"/>
      <c r="V48" s="162"/>
      <c r="W48" s="165"/>
    </row>
    <row r="49" spans="1:23" ht="18.95" customHeight="1" x14ac:dyDescent="0.25">
      <c r="A49" s="310"/>
      <c r="B49" s="308" t="s">
        <v>61</v>
      </c>
      <c r="C49" s="73"/>
      <c r="D49" s="74" t="s">
        <v>56</v>
      </c>
      <c r="E49" s="75" t="s">
        <v>52</v>
      </c>
      <c r="F49" s="105"/>
      <c r="G49" s="18" t="s">
        <v>15</v>
      </c>
      <c r="H49" s="18" t="s">
        <v>15</v>
      </c>
      <c r="I49" s="24" t="s">
        <v>16</v>
      </c>
      <c r="J49" s="13"/>
      <c r="K49" s="24"/>
      <c r="L49" s="24" t="s">
        <v>15</v>
      </c>
      <c r="M49" s="37" t="s">
        <v>15</v>
      </c>
      <c r="N49" s="24" t="s">
        <v>16</v>
      </c>
      <c r="O49" s="24" t="s">
        <v>16</v>
      </c>
      <c r="P49" s="100" t="s">
        <v>15</v>
      </c>
      <c r="R49" s="150">
        <f>+T49/W49</f>
        <v>0.625</v>
      </c>
      <c r="T49" s="155">
        <f t="shared" si="0"/>
        <v>5</v>
      </c>
      <c r="U49" s="153">
        <f t="shared" si="1"/>
        <v>3</v>
      </c>
      <c r="V49" s="153">
        <f t="shared" si="2"/>
        <v>0</v>
      </c>
      <c r="W49" s="154">
        <f t="shared" ref="W49:W50" si="12">SUM(T49:V49)</f>
        <v>8</v>
      </c>
    </row>
    <row r="50" spans="1:23" ht="15.95" customHeight="1" x14ac:dyDescent="0.25">
      <c r="A50" s="310"/>
      <c r="B50" s="308"/>
      <c r="C50" s="73"/>
      <c r="D50" s="74" t="s">
        <v>57</v>
      </c>
      <c r="E50" s="75"/>
      <c r="F50" s="105"/>
      <c r="G50" s="28"/>
      <c r="H50" s="18"/>
      <c r="I50" s="24" t="s">
        <v>16</v>
      </c>
      <c r="J50" s="13"/>
      <c r="K50" s="24"/>
      <c r="L50" s="24" t="s">
        <v>16</v>
      </c>
      <c r="M50" s="37" t="s">
        <v>15</v>
      </c>
      <c r="N50" s="24" t="s">
        <v>16</v>
      </c>
      <c r="O50" s="24" t="s">
        <v>16</v>
      </c>
      <c r="P50" s="98" t="s">
        <v>16</v>
      </c>
      <c r="R50" s="150">
        <f>+T50/W50</f>
        <v>0.16666666666666666</v>
      </c>
      <c r="T50" s="155">
        <f t="shared" si="0"/>
        <v>1</v>
      </c>
      <c r="U50" s="153">
        <f t="shared" si="1"/>
        <v>5</v>
      </c>
      <c r="V50" s="153">
        <f t="shared" si="2"/>
        <v>0</v>
      </c>
      <c r="W50" s="154">
        <f t="shared" si="12"/>
        <v>6</v>
      </c>
    </row>
    <row r="51" spans="1:23" ht="18.95" customHeight="1" x14ac:dyDescent="0.25">
      <c r="A51" s="310"/>
      <c r="C51" s="71"/>
      <c r="D51" s="61"/>
      <c r="E51" s="72"/>
      <c r="F51" s="99"/>
      <c r="G51" s="45"/>
      <c r="H51" s="45"/>
      <c r="I51" s="45"/>
      <c r="J51" s="45"/>
      <c r="K51" s="45"/>
      <c r="L51" s="45"/>
      <c r="M51" s="45"/>
      <c r="N51" s="45"/>
      <c r="O51" s="45"/>
      <c r="P51" s="72"/>
      <c r="R51" s="146"/>
      <c r="T51" s="164"/>
      <c r="U51" s="162"/>
      <c r="V51" s="162"/>
      <c r="W51" s="165"/>
    </row>
    <row r="52" spans="1:23" ht="18.95" customHeight="1" x14ac:dyDescent="0.25">
      <c r="A52" s="310"/>
      <c r="B52" s="308" t="s">
        <v>62</v>
      </c>
      <c r="C52" s="73" t="s">
        <v>50</v>
      </c>
      <c r="D52" s="74" t="s">
        <v>33</v>
      </c>
      <c r="E52" s="75" t="s">
        <v>53</v>
      </c>
      <c r="F52" s="97" t="s">
        <v>15</v>
      </c>
      <c r="G52" s="18" t="s">
        <v>15</v>
      </c>
      <c r="H52" s="18" t="s">
        <v>15</v>
      </c>
      <c r="I52" s="37" t="s">
        <v>15</v>
      </c>
      <c r="J52" s="24" t="s">
        <v>16</v>
      </c>
      <c r="K52" s="37" t="s">
        <v>15</v>
      </c>
      <c r="L52" s="37" t="s">
        <v>15</v>
      </c>
      <c r="M52" s="24" t="s">
        <v>16</v>
      </c>
      <c r="N52" s="24" t="s">
        <v>17</v>
      </c>
      <c r="O52" s="37" t="s">
        <v>15</v>
      </c>
      <c r="P52" s="98" t="s">
        <v>17</v>
      </c>
      <c r="R52" s="150">
        <f>+T52/W52</f>
        <v>0.63636363636363635</v>
      </c>
      <c r="T52" s="155">
        <f t="shared" si="0"/>
        <v>7</v>
      </c>
      <c r="U52" s="153">
        <f t="shared" si="1"/>
        <v>2</v>
      </c>
      <c r="V52" s="153">
        <f t="shared" si="2"/>
        <v>2</v>
      </c>
      <c r="W52" s="154">
        <f t="shared" ref="W52:W53" si="13">SUM(T52:V52)</f>
        <v>11</v>
      </c>
    </row>
    <row r="53" spans="1:23" ht="15.95" customHeight="1" x14ac:dyDescent="0.25">
      <c r="A53" s="310"/>
      <c r="B53" s="308"/>
      <c r="C53" s="73"/>
      <c r="D53" s="74" t="s">
        <v>38</v>
      </c>
      <c r="E53" s="75" t="s">
        <v>54</v>
      </c>
      <c r="F53" s="103"/>
      <c r="G53" s="18" t="s">
        <v>15</v>
      </c>
      <c r="H53" s="18" t="s">
        <v>15</v>
      </c>
      <c r="I53" s="37" t="s">
        <v>15</v>
      </c>
      <c r="J53" s="6"/>
      <c r="K53" s="6"/>
      <c r="L53" s="37" t="s">
        <v>15</v>
      </c>
      <c r="M53" s="37" t="s">
        <v>15</v>
      </c>
      <c r="N53" s="37" t="s">
        <v>15</v>
      </c>
      <c r="O53" s="24" t="s">
        <v>16</v>
      </c>
      <c r="P53" s="100" t="s">
        <v>15</v>
      </c>
      <c r="R53" s="150">
        <f>+T53/W53</f>
        <v>0.875</v>
      </c>
      <c r="T53" s="155">
        <f t="shared" si="0"/>
        <v>7</v>
      </c>
      <c r="U53" s="153">
        <f t="shared" si="1"/>
        <v>1</v>
      </c>
      <c r="V53" s="153">
        <f t="shared" si="2"/>
        <v>0</v>
      </c>
      <c r="W53" s="154">
        <f t="shared" si="13"/>
        <v>8</v>
      </c>
    </row>
    <row r="54" spans="1:23" ht="18.95" customHeight="1" x14ac:dyDescent="0.25">
      <c r="A54" s="310"/>
      <c r="C54" s="71"/>
      <c r="D54" s="61"/>
      <c r="E54" s="72"/>
      <c r="F54" s="99"/>
      <c r="G54" s="45"/>
      <c r="H54" s="45"/>
      <c r="I54" s="45"/>
      <c r="J54" s="45"/>
      <c r="K54" s="45"/>
      <c r="L54" s="45"/>
      <c r="M54" s="45"/>
      <c r="N54" s="45"/>
      <c r="O54" s="45"/>
      <c r="P54" s="72"/>
      <c r="R54" s="146"/>
      <c r="T54" s="164"/>
      <c r="U54" s="162"/>
      <c r="V54" s="162"/>
      <c r="W54" s="165"/>
    </row>
    <row r="55" spans="1:23" ht="18.95" customHeight="1" x14ac:dyDescent="0.25">
      <c r="A55" s="310"/>
      <c r="B55" s="308" t="s">
        <v>63</v>
      </c>
      <c r="C55" s="73" t="s">
        <v>49</v>
      </c>
      <c r="D55" s="74" t="s">
        <v>39</v>
      </c>
      <c r="E55" s="75" t="s">
        <v>55</v>
      </c>
      <c r="F55" s="97" t="s">
        <v>15</v>
      </c>
      <c r="G55" s="18" t="s">
        <v>15</v>
      </c>
      <c r="H55" s="18" t="s">
        <v>15</v>
      </c>
      <c r="I55" s="37" t="s">
        <v>15</v>
      </c>
      <c r="J55" s="37" t="s">
        <v>15</v>
      </c>
      <c r="K55" s="37" t="s">
        <v>15</v>
      </c>
      <c r="L55" s="37" t="s">
        <v>15</v>
      </c>
      <c r="M55" s="37" t="s">
        <v>15</v>
      </c>
      <c r="N55" s="37" t="s">
        <v>15</v>
      </c>
      <c r="O55" s="24" t="s">
        <v>16</v>
      </c>
      <c r="P55" s="100" t="s">
        <v>15</v>
      </c>
      <c r="R55" s="150">
        <f>+T55/W55</f>
        <v>0.90909090909090906</v>
      </c>
      <c r="T55" s="155">
        <f t="shared" si="0"/>
        <v>10</v>
      </c>
      <c r="U55" s="153">
        <f t="shared" si="1"/>
        <v>1</v>
      </c>
      <c r="V55" s="153">
        <f t="shared" si="2"/>
        <v>0</v>
      </c>
      <c r="W55" s="154">
        <f t="shared" ref="W55:W56" si="14">SUM(T55:V55)</f>
        <v>11</v>
      </c>
    </row>
    <row r="56" spans="1:23" ht="15.95" customHeight="1" x14ac:dyDescent="0.25">
      <c r="A56" s="310"/>
      <c r="B56" s="308"/>
      <c r="C56" s="73"/>
      <c r="D56" s="74" t="s">
        <v>44</v>
      </c>
      <c r="E56" s="75" t="s">
        <v>56</v>
      </c>
      <c r="F56" s="103"/>
      <c r="G56" s="18" t="s">
        <v>15</v>
      </c>
      <c r="H56" s="18" t="s">
        <v>15</v>
      </c>
      <c r="I56" s="37" t="s">
        <v>15</v>
      </c>
      <c r="J56" s="6"/>
      <c r="K56" s="6"/>
      <c r="L56" s="37" t="s">
        <v>15</v>
      </c>
      <c r="M56" s="37" t="s">
        <v>15</v>
      </c>
      <c r="N56" s="37" t="s">
        <v>15</v>
      </c>
      <c r="O56" s="37" t="s">
        <v>15</v>
      </c>
      <c r="P56" s="100" t="s">
        <v>15</v>
      </c>
      <c r="R56" s="150">
        <f>+T56/W56</f>
        <v>1</v>
      </c>
      <c r="T56" s="155">
        <f t="shared" si="0"/>
        <v>8</v>
      </c>
      <c r="U56" s="153">
        <f t="shared" si="1"/>
        <v>0</v>
      </c>
      <c r="V56" s="153">
        <f t="shared" si="2"/>
        <v>0</v>
      </c>
      <c r="W56" s="154">
        <f t="shared" si="14"/>
        <v>8</v>
      </c>
    </row>
    <row r="57" spans="1:23" ht="18.95" customHeight="1" x14ac:dyDescent="0.25">
      <c r="A57" s="310"/>
      <c r="C57" s="71"/>
      <c r="D57" s="61"/>
      <c r="E57" s="72"/>
      <c r="F57" s="99"/>
      <c r="G57" s="45"/>
      <c r="H57" s="45"/>
      <c r="I57" s="45"/>
      <c r="J57" s="45"/>
      <c r="K57" s="45"/>
      <c r="L57" s="45"/>
      <c r="M57" s="45"/>
      <c r="N57" s="45"/>
      <c r="O57" s="45"/>
      <c r="P57" s="72"/>
      <c r="R57" s="146"/>
      <c r="T57" s="164"/>
      <c r="U57" s="162"/>
      <c r="V57" s="162"/>
      <c r="W57" s="165"/>
    </row>
    <row r="58" spans="1:23" ht="42.75" thickBot="1" x14ac:dyDescent="0.3">
      <c r="A58" s="310"/>
      <c r="B58" s="45" t="s">
        <v>64</v>
      </c>
      <c r="C58" s="76" t="s">
        <v>45</v>
      </c>
      <c r="D58" s="77" t="s">
        <v>40</v>
      </c>
      <c r="E58" s="78" t="s">
        <v>57</v>
      </c>
      <c r="F58" s="106" t="s">
        <v>15</v>
      </c>
      <c r="G58" s="107" t="s">
        <v>15</v>
      </c>
      <c r="H58" s="107" t="s">
        <v>15</v>
      </c>
      <c r="I58" s="108" t="s">
        <v>15</v>
      </c>
      <c r="J58" s="108" t="s">
        <v>15</v>
      </c>
      <c r="K58" s="109" t="s">
        <v>16</v>
      </c>
      <c r="L58" s="108" t="s">
        <v>15</v>
      </c>
      <c r="M58" s="108" t="s">
        <v>15</v>
      </c>
      <c r="N58" s="108" t="s">
        <v>15</v>
      </c>
      <c r="O58" s="108" t="s">
        <v>15</v>
      </c>
      <c r="P58" s="110" t="s">
        <v>15</v>
      </c>
      <c r="R58" s="151">
        <f>+T58/W58</f>
        <v>0.90909090909090906</v>
      </c>
      <c r="T58" s="157">
        <f t="shared" si="0"/>
        <v>10</v>
      </c>
      <c r="U58" s="158">
        <f t="shared" si="1"/>
        <v>1</v>
      </c>
      <c r="V58" s="158">
        <f t="shared" si="2"/>
        <v>0</v>
      </c>
      <c r="W58" s="159">
        <f>SUM(T58:V58)</f>
        <v>11</v>
      </c>
    </row>
    <row r="59" spans="1:23" s="91" customFormat="1" ht="20.100000000000001" customHeight="1" x14ac:dyDescent="0.25">
      <c r="A59" s="86"/>
      <c r="B59" s="87"/>
      <c r="C59" s="87"/>
      <c r="D59" s="87"/>
      <c r="R59" s="116"/>
      <c r="S59" s="82"/>
      <c r="T59" s="116"/>
      <c r="U59" s="116"/>
      <c r="V59" s="116"/>
      <c r="W59" s="116"/>
    </row>
    <row r="60" spans="1:23" s="91" customFormat="1" ht="20.100000000000001" customHeight="1" x14ac:dyDescent="0.25">
      <c r="A60" s="86"/>
      <c r="B60" s="87"/>
      <c r="C60" s="87"/>
      <c r="D60" s="87"/>
      <c r="R60" s="116"/>
      <c r="S60" s="82"/>
      <c r="T60" s="116"/>
      <c r="U60" s="116"/>
      <c r="V60" s="116"/>
      <c r="W60" s="116"/>
    </row>
    <row r="61" spans="1:23" s="91" customFormat="1" ht="20.100000000000001" customHeight="1" x14ac:dyDescent="0.25">
      <c r="A61" s="86"/>
      <c r="B61" s="87"/>
      <c r="C61" s="87"/>
      <c r="D61" s="87"/>
      <c r="R61" s="116"/>
      <c r="S61" s="82"/>
      <c r="T61" s="116"/>
      <c r="U61" s="116"/>
      <c r="V61" s="116"/>
      <c r="W61" s="116"/>
    </row>
    <row r="62" spans="1:23" s="111" customFormat="1" ht="18.95" customHeight="1" x14ac:dyDescent="0.25">
      <c r="A62" s="115"/>
      <c r="B62" s="87"/>
      <c r="C62" s="87"/>
      <c r="D62" s="87"/>
      <c r="R62" s="116"/>
      <c r="S62" s="82"/>
      <c r="T62" s="116"/>
      <c r="U62" s="116"/>
      <c r="V62" s="116"/>
      <c r="W62" s="116"/>
    </row>
    <row r="63" spans="1:23" s="111" customFormat="1" ht="18.95" customHeight="1" x14ac:dyDescent="0.25">
      <c r="A63" s="115"/>
      <c r="B63" s="87"/>
      <c r="C63" s="87"/>
      <c r="D63" s="87"/>
      <c r="R63" s="116"/>
      <c r="S63" s="82"/>
      <c r="T63" s="116"/>
      <c r="U63" s="116"/>
      <c r="V63" s="116"/>
      <c r="W63" s="116"/>
    </row>
    <row r="64" spans="1:23" s="111" customFormat="1" ht="18.95" customHeight="1" x14ac:dyDescent="0.25">
      <c r="A64" s="115"/>
      <c r="B64" s="87"/>
      <c r="C64" s="87"/>
      <c r="D64" s="87"/>
      <c r="R64" s="116"/>
      <c r="S64" s="82"/>
      <c r="T64" s="116"/>
      <c r="U64" s="116"/>
      <c r="V64" s="116"/>
      <c r="W64" s="116"/>
    </row>
    <row r="65" spans="1:23" s="111" customFormat="1" ht="18.95" customHeight="1" x14ac:dyDescent="0.25">
      <c r="A65" s="115"/>
      <c r="B65" s="87"/>
      <c r="C65" s="87"/>
      <c r="D65" s="87"/>
      <c r="R65" s="116"/>
      <c r="S65" s="82"/>
      <c r="T65" s="116"/>
      <c r="U65" s="116"/>
      <c r="V65" s="116"/>
      <c r="W65" s="116"/>
    </row>
    <row r="66" spans="1:23" s="91" customFormat="1" ht="18.95" customHeight="1" x14ac:dyDescent="0.25">
      <c r="A66" s="86"/>
      <c r="B66" s="87"/>
      <c r="C66" s="87"/>
      <c r="D66" s="87"/>
      <c r="R66" s="116"/>
      <c r="S66" s="82"/>
      <c r="T66" s="116"/>
      <c r="U66" s="116"/>
      <c r="V66" s="116"/>
      <c r="W66" s="116"/>
    </row>
    <row r="67" spans="1:23" s="91" customFormat="1" ht="18.95" customHeight="1" x14ac:dyDescent="0.25">
      <c r="A67" s="86"/>
      <c r="B67" s="87"/>
      <c r="C67" s="87"/>
      <c r="D67" s="87"/>
      <c r="R67" s="116"/>
      <c r="S67" s="82"/>
      <c r="T67" s="116"/>
      <c r="U67" s="116"/>
      <c r="V67" s="116"/>
      <c r="W67" s="116"/>
    </row>
    <row r="68" spans="1:23" s="91" customFormat="1" ht="18.95" customHeight="1" x14ac:dyDescent="0.25">
      <c r="A68" s="86"/>
      <c r="B68" s="87"/>
      <c r="C68" s="87"/>
      <c r="D68" s="87"/>
      <c r="R68" s="116"/>
      <c r="S68" s="82"/>
      <c r="T68" s="116"/>
      <c r="U68" s="116"/>
      <c r="V68" s="116"/>
      <c r="W68" s="116"/>
    </row>
    <row r="69" spans="1:23" s="91" customFormat="1" ht="18.95" customHeight="1" x14ac:dyDescent="0.25">
      <c r="A69" s="86"/>
      <c r="B69" s="87"/>
      <c r="C69" s="87"/>
      <c r="D69" s="87"/>
      <c r="R69" s="116"/>
      <c r="S69" s="82"/>
      <c r="T69" s="116"/>
      <c r="U69" s="116"/>
      <c r="V69" s="116"/>
      <c r="W69" s="116"/>
    </row>
    <row r="70" spans="1:23" s="91" customFormat="1" ht="18.95" customHeight="1" x14ac:dyDescent="0.25">
      <c r="A70" s="86"/>
      <c r="B70" s="87"/>
      <c r="C70" s="87"/>
      <c r="D70" s="87"/>
      <c r="R70" s="116"/>
      <c r="S70" s="82"/>
      <c r="T70" s="116"/>
      <c r="U70" s="116"/>
      <c r="V70" s="116"/>
      <c r="W70" s="116"/>
    </row>
    <row r="71" spans="1:23" s="91" customFormat="1" ht="18.95" customHeight="1" x14ac:dyDescent="0.25">
      <c r="A71" s="86"/>
      <c r="B71" s="87"/>
      <c r="C71" s="87"/>
      <c r="D71" s="87"/>
      <c r="R71" s="116"/>
      <c r="S71" s="82"/>
      <c r="T71" s="116"/>
      <c r="U71" s="116"/>
      <c r="V71" s="116"/>
      <c r="W71" s="116"/>
    </row>
    <row r="72" spans="1:23" s="91" customFormat="1" ht="18.95" customHeight="1" x14ac:dyDescent="0.25">
      <c r="A72" s="86"/>
      <c r="B72" s="87"/>
      <c r="C72" s="87"/>
      <c r="D72" s="87"/>
      <c r="R72" s="116"/>
      <c r="S72" s="82"/>
      <c r="T72" s="116"/>
      <c r="U72" s="116"/>
      <c r="V72" s="116"/>
      <c r="W72" s="116"/>
    </row>
    <row r="73" spans="1:23" s="91" customFormat="1" ht="18.95" customHeight="1" x14ac:dyDescent="0.25">
      <c r="A73" s="86"/>
      <c r="B73" s="87"/>
      <c r="C73" s="87"/>
      <c r="D73" s="87"/>
      <c r="R73" s="116"/>
      <c r="S73" s="82"/>
      <c r="T73" s="116"/>
      <c r="U73" s="116"/>
      <c r="V73" s="116"/>
      <c r="W73" s="116"/>
    </row>
    <row r="74" spans="1:23" s="91" customFormat="1" ht="18.95" customHeight="1" x14ac:dyDescent="0.25">
      <c r="A74" s="86"/>
      <c r="B74" s="87"/>
      <c r="C74" s="87"/>
      <c r="D74" s="87"/>
      <c r="R74" s="116"/>
      <c r="S74" s="82"/>
      <c r="T74" s="116"/>
      <c r="U74" s="116"/>
      <c r="V74" s="116"/>
      <c r="W74" s="116"/>
    </row>
    <row r="75" spans="1:23" s="91" customFormat="1" ht="18.95" customHeight="1" x14ac:dyDescent="0.25">
      <c r="A75" s="86"/>
      <c r="B75" s="87"/>
      <c r="C75" s="87"/>
      <c r="D75" s="87"/>
      <c r="R75" s="116"/>
      <c r="S75" s="82"/>
      <c r="T75" s="116"/>
      <c r="U75" s="116"/>
      <c r="V75" s="116"/>
      <c r="W75" s="116"/>
    </row>
    <row r="76" spans="1:23" s="91" customFormat="1" ht="18.95" customHeight="1" x14ac:dyDescent="0.25">
      <c r="A76" s="86"/>
      <c r="B76" s="87"/>
      <c r="C76" s="87"/>
      <c r="D76" s="87"/>
      <c r="R76" s="116"/>
      <c r="S76" s="82"/>
      <c r="T76" s="116"/>
      <c r="U76" s="116"/>
      <c r="V76" s="116"/>
      <c r="W76" s="116"/>
    </row>
    <row r="77" spans="1:23" s="91" customFormat="1" ht="18.95" customHeight="1" x14ac:dyDescent="0.25">
      <c r="A77" s="86"/>
      <c r="B77" s="87"/>
      <c r="C77" s="87"/>
      <c r="D77" s="87"/>
      <c r="R77" s="116"/>
      <c r="S77" s="82"/>
      <c r="T77" s="116"/>
      <c r="U77" s="116"/>
      <c r="V77" s="116"/>
      <c r="W77" s="116"/>
    </row>
    <row r="78" spans="1:23" s="91" customFormat="1" ht="18.95" customHeight="1" x14ac:dyDescent="0.25">
      <c r="A78" s="86"/>
      <c r="B78" s="87"/>
      <c r="C78" s="87"/>
      <c r="D78" s="87"/>
      <c r="R78" s="116"/>
      <c r="S78" s="82"/>
      <c r="T78" s="116"/>
      <c r="U78" s="116"/>
      <c r="V78" s="116"/>
      <c r="W78" s="116"/>
    </row>
    <row r="79" spans="1:23" s="91" customFormat="1" ht="18.95" customHeight="1" x14ac:dyDescent="0.25">
      <c r="A79" s="86"/>
      <c r="B79" s="87"/>
      <c r="C79" s="87"/>
      <c r="D79" s="87"/>
      <c r="R79" s="116"/>
      <c r="S79" s="82"/>
      <c r="T79" s="116"/>
      <c r="U79" s="116"/>
      <c r="V79" s="116"/>
      <c r="W79" s="116"/>
    </row>
    <row r="80" spans="1:23" s="91" customFormat="1" ht="18.95" customHeight="1" x14ac:dyDescent="0.25">
      <c r="A80" s="86"/>
      <c r="B80" s="87"/>
      <c r="C80" s="87"/>
      <c r="D80" s="87"/>
      <c r="R80" s="116"/>
      <c r="S80" s="82"/>
      <c r="T80" s="116"/>
      <c r="U80" s="116"/>
      <c r="V80" s="116"/>
      <c r="W80" s="116"/>
    </row>
    <row r="81" spans="1:23" s="91" customFormat="1" ht="18.95" customHeight="1" x14ac:dyDescent="0.25">
      <c r="A81" s="86"/>
      <c r="B81" s="87"/>
      <c r="C81" s="87"/>
      <c r="D81" s="87"/>
      <c r="R81" s="116"/>
      <c r="S81" s="82"/>
      <c r="T81" s="116"/>
      <c r="U81" s="116"/>
      <c r="V81" s="116"/>
      <c r="W81" s="116"/>
    </row>
    <row r="82" spans="1:23" s="91" customFormat="1" ht="18.95" customHeight="1" x14ac:dyDescent="0.25">
      <c r="A82" s="86"/>
      <c r="B82" s="87"/>
      <c r="C82" s="87"/>
      <c r="D82" s="87"/>
      <c r="R82" s="116"/>
      <c r="S82" s="82"/>
      <c r="T82" s="116"/>
      <c r="U82" s="116"/>
      <c r="V82" s="116"/>
      <c r="W82" s="116"/>
    </row>
    <row r="83" spans="1:23" s="91" customFormat="1" ht="18.95" customHeight="1" x14ac:dyDescent="0.25">
      <c r="A83" s="86"/>
      <c r="B83" s="87"/>
      <c r="C83" s="87"/>
      <c r="D83" s="87"/>
      <c r="R83" s="116"/>
      <c r="S83" s="82"/>
      <c r="T83" s="116"/>
      <c r="U83" s="116"/>
      <c r="V83" s="116"/>
      <c r="W83" s="116"/>
    </row>
    <row r="84" spans="1:23" s="91" customFormat="1" ht="18.95" customHeight="1" thickBot="1" x14ac:dyDescent="0.3">
      <c r="A84" s="86"/>
      <c r="B84" s="87"/>
      <c r="C84" s="87"/>
      <c r="D84" s="87"/>
      <c r="R84" s="116"/>
      <c r="S84" s="82"/>
      <c r="T84" s="116"/>
      <c r="U84" s="116"/>
      <c r="V84" s="116"/>
      <c r="W84" s="116"/>
    </row>
    <row r="85" spans="1:23" s="91" customFormat="1" ht="18.95" customHeight="1" thickBot="1" x14ac:dyDescent="0.3">
      <c r="A85" s="86"/>
      <c r="B85" s="87"/>
      <c r="C85" s="87"/>
      <c r="D85" s="87"/>
      <c r="E85" s="305" t="s">
        <v>170</v>
      </c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7"/>
      <c r="R85" s="116"/>
      <c r="S85" s="82"/>
      <c r="T85" s="116"/>
      <c r="U85" s="116"/>
      <c r="V85" s="116"/>
      <c r="W85" s="116"/>
    </row>
    <row r="86" spans="1:23" s="91" customFormat="1" ht="18.95" customHeight="1" x14ac:dyDescent="0.25">
      <c r="A86" s="86"/>
      <c r="B86" s="87"/>
      <c r="C86" s="87"/>
      <c r="D86" s="87"/>
      <c r="E86" s="112" t="s">
        <v>15</v>
      </c>
      <c r="F86" s="117">
        <f t="shared" ref="F86:P86" si="15">COUNTIF(F7:F58,"M")</f>
        <v>19</v>
      </c>
      <c r="G86" s="117">
        <f t="shared" si="15"/>
        <v>23</v>
      </c>
      <c r="H86" s="117">
        <f t="shared" si="15"/>
        <v>23</v>
      </c>
      <c r="I86" s="117">
        <f t="shared" si="15"/>
        <v>26</v>
      </c>
      <c r="J86" s="117">
        <f t="shared" si="15"/>
        <v>17</v>
      </c>
      <c r="K86" s="117">
        <f t="shared" si="15"/>
        <v>14</v>
      </c>
      <c r="L86" s="117">
        <f t="shared" si="15"/>
        <v>24</v>
      </c>
      <c r="M86" s="117">
        <f t="shared" si="15"/>
        <v>28</v>
      </c>
      <c r="N86" s="117">
        <f t="shared" si="15"/>
        <v>26</v>
      </c>
      <c r="O86" s="117">
        <f t="shared" si="15"/>
        <v>27</v>
      </c>
      <c r="P86" s="118">
        <f t="shared" si="15"/>
        <v>27</v>
      </c>
      <c r="Q86" s="111"/>
      <c r="R86" s="116"/>
      <c r="S86" s="82"/>
      <c r="T86" s="116"/>
      <c r="U86" s="116"/>
      <c r="V86" s="116"/>
      <c r="W86" s="116"/>
    </row>
    <row r="87" spans="1:23" s="91" customFormat="1" ht="18.95" customHeight="1" x14ac:dyDescent="0.25">
      <c r="A87" s="86"/>
      <c r="B87" s="87"/>
      <c r="C87" s="87"/>
      <c r="D87" s="87"/>
      <c r="E87" s="104" t="s">
        <v>16</v>
      </c>
      <c r="F87" s="119">
        <f t="shared" ref="F87:P87" si="16">COUNTIF(F7:F58,"PM")</f>
        <v>4</v>
      </c>
      <c r="G87" s="119">
        <f t="shared" si="16"/>
        <v>6</v>
      </c>
      <c r="H87" s="119">
        <f t="shared" si="16"/>
        <v>6</v>
      </c>
      <c r="I87" s="119">
        <f t="shared" si="16"/>
        <v>7</v>
      </c>
      <c r="J87" s="119">
        <f t="shared" si="16"/>
        <v>6</v>
      </c>
      <c r="K87" s="119">
        <f t="shared" si="16"/>
        <v>8</v>
      </c>
      <c r="L87" s="119">
        <f t="shared" si="16"/>
        <v>9</v>
      </c>
      <c r="M87" s="119">
        <f t="shared" si="16"/>
        <v>6</v>
      </c>
      <c r="N87" s="119">
        <f t="shared" si="16"/>
        <v>8</v>
      </c>
      <c r="O87" s="119">
        <f t="shared" si="16"/>
        <v>8</v>
      </c>
      <c r="P87" s="120">
        <f t="shared" si="16"/>
        <v>6</v>
      </c>
      <c r="Q87" s="111"/>
      <c r="R87" s="116"/>
      <c r="S87" s="82"/>
      <c r="T87" s="116"/>
      <c r="U87" s="116"/>
      <c r="V87" s="116"/>
      <c r="W87" s="116"/>
    </row>
    <row r="88" spans="1:23" s="91" customFormat="1" ht="18.95" customHeight="1" x14ac:dyDescent="0.25">
      <c r="A88" s="86"/>
      <c r="B88" s="87"/>
      <c r="C88" s="87"/>
      <c r="D88" s="87"/>
      <c r="E88" s="104" t="s">
        <v>17</v>
      </c>
      <c r="F88" s="119">
        <f t="shared" ref="F88:P88" si="17">COUNTIF(F7:F58,"NM")</f>
        <v>0</v>
      </c>
      <c r="G88" s="119">
        <f t="shared" si="17"/>
        <v>1</v>
      </c>
      <c r="H88" s="119">
        <f t="shared" si="17"/>
        <v>1</v>
      </c>
      <c r="I88" s="119">
        <f t="shared" si="17"/>
        <v>2</v>
      </c>
      <c r="J88" s="119">
        <f t="shared" si="17"/>
        <v>0</v>
      </c>
      <c r="K88" s="119">
        <f t="shared" si="17"/>
        <v>1</v>
      </c>
      <c r="L88" s="119">
        <f t="shared" si="17"/>
        <v>2</v>
      </c>
      <c r="M88" s="119">
        <f t="shared" si="17"/>
        <v>1</v>
      </c>
      <c r="N88" s="119">
        <f t="shared" si="17"/>
        <v>1</v>
      </c>
      <c r="O88" s="119">
        <f t="shared" si="17"/>
        <v>0</v>
      </c>
      <c r="P88" s="120">
        <f t="shared" si="17"/>
        <v>2</v>
      </c>
      <c r="Q88" s="111"/>
      <c r="R88" s="116"/>
      <c r="S88" s="82"/>
      <c r="T88" s="116"/>
      <c r="U88" s="116"/>
      <c r="V88" s="116"/>
      <c r="W88" s="116"/>
    </row>
    <row r="89" spans="1:23" s="91" customFormat="1" ht="18.95" customHeight="1" thickBot="1" x14ac:dyDescent="0.3">
      <c r="A89" s="86"/>
      <c r="B89" s="87"/>
      <c r="C89" s="87"/>
      <c r="D89" s="87"/>
      <c r="E89" s="113" t="s">
        <v>157</v>
      </c>
      <c r="F89" s="114">
        <f>SUM(F86:F88)</f>
        <v>23</v>
      </c>
      <c r="G89" s="114">
        <f t="shared" ref="G89:P89" si="18">SUM(G86:G88)</f>
        <v>30</v>
      </c>
      <c r="H89" s="114">
        <f t="shared" si="18"/>
        <v>30</v>
      </c>
      <c r="I89" s="114">
        <f t="shared" si="18"/>
        <v>35</v>
      </c>
      <c r="J89" s="114">
        <f t="shared" si="18"/>
        <v>23</v>
      </c>
      <c r="K89" s="114">
        <f t="shared" si="18"/>
        <v>23</v>
      </c>
      <c r="L89" s="114">
        <f t="shared" si="18"/>
        <v>35</v>
      </c>
      <c r="M89" s="114">
        <f t="shared" si="18"/>
        <v>35</v>
      </c>
      <c r="N89" s="114">
        <f t="shared" si="18"/>
        <v>35</v>
      </c>
      <c r="O89" s="114">
        <f t="shared" si="18"/>
        <v>35</v>
      </c>
      <c r="P89" s="121">
        <f t="shared" si="18"/>
        <v>35</v>
      </c>
      <c r="Q89" s="111"/>
      <c r="R89" s="116"/>
      <c r="S89" s="82"/>
      <c r="T89" s="116"/>
      <c r="U89" s="116"/>
      <c r="V89" s="116"/>
      <c r="W89" s="116"/>
    </row>
    <row r="90" spans="1:23" s="91" customFormat="1" ht="18.95" customHeight="1" x14ac:dyDescent="0.25">
      <c r="A90" s="86"/>
      <c r="B90" s="87"/>
      <c r="C90" s="87"/>
      <c r="D90" s="87"/>
      <c r="R90" s="116"/>
      <c r="S90" s="82"/>
      <c r="T90" s="116"/>
      <c r="U90" s="116"/>
      <c r="V90" s="116"/>
      <c r="W90" s="116"/>
    </row>
    <row r="91" spans="1:23" s="91" customFormat="1" ht="18.95" customHeight="1" x14ac:dyDescent="0.25">
      <c r="A91" s="86"/>
      <c r="B91" s="87"/>
      <c r="C91" s="87"/>
      <c r="D91" s="87"/>
      <c r="R91" s="116"/>
      <c r="S91" s="82"/>
      <c r="T91" s="116"/>
      <c r="U91" s="116"/>
      <c r="V91" s="116"/>
      <c r="W91" s="116"/>
    </row>
    <row r="92" spans="1:23" s="91" customFormat="1" ht="18.95" customHeight="1" x14ac:dyDescent="0.25">
      <c r="A92" s="86"/>
      <c r="B92" s="87"/>
      <c r="C92" s="87"/>
      <c r="D92" s="87"/>
      <c r="R92" s="116"/>
      <c r="S92" s="82"/>
      <c r="T92" s="116"/>
      <c r="U92" s="116"/>
      <c r="V92" s="116"/>
      <c r="W92" s="116"/>
    </row>
    <row r="93" spans="1:23" s="91" customFormat="1" ht="18.95" customHeight="1" x14ac:dyDescent="0.25">
      <c r="A93" s="86"/>
      <c r="B93" s="87"/>
      <c r="C93" s="87"/>
      <c r="D93" s="87"/>
      <c r="R93" s="116"/>
      <c r="S93" s="82"/>
      <c r="T93" s="116"/>
      <c r="U93" s="116"/>
      <c r="V93" s="116"/>
      <c r="W93" s="116"/>
    </row>
    <row r="94" spans="1:23" s="91" customFormat="1" ht="18.95" customHeight="1" x14ac:dyDescent="0.25">
      <c r="A94" s="86"/>
      <c r="B94" s="87"/>
      <c r="C94" s="87"/>
      <c r="D94" s="87"/>
      <c r="R94" s="116"/>
      <c r="S94" s="82"/>
      <c r="T94" s="116"/>
      <c r="U94" s="116"/>
      <c r="V94" s="116"/>
      <c r="W94" s="116"/>
    </row>
    <row r="95" spans="1:23" s="91" customFormat="1" ht="18.95" customHeight="1" x14ac:dyDescent="0.25">
      <c r="A95" s="86"/>
      <c r="B95" s="87"/>
      <c r="C95" s="87"/>
      <c r="D95" s="87"/>
      <c r="R95" s="116"/>
      <c r="S95" s="82"/>
      <c r="T95" s="116"/>
      <c r="U95" s="116"/>
      <c r="V95" s="116"/>
      <c r="W95" s="116"/>
    </row>
    <row r="96" spans="1:23" s="91" customFormat="1" ht="18.95" customHeight="1" x14ac:dyDescent="0.25">
      <c r="A96" s="86"/>
      <c r="B96" s="87"/>
      <c r="C96" s="87"/>
      <c r="D96" s="87"/>
      <c r="R96" s="116"/>
      <c r="S96" s="82"/>
      <c r="T96" s="116"/>
      <c r="U96" s="116"/>
      <c r="V96" s="116"/>
      <c r="W96" s="116"/>
    </row>
    <row r="97" spans="1:23" s="91" customFormat="1" ht="18.95" customHeight="1" x14ac:dyDescent="0.25">
      <c r="A97" s="86"/>
      <c r="B97" s="87"/>
      <c r="C97" s="87"/>
      <c r="D97" s="87"/>
      <c r="R97" s="116"/>
      <c r="S97" s="82"/>
      <c r="T97" s="116"/>
      <c r="U97" s="116"/>
      <c r="V97" s="116"/>
      <c r="W97" s="116"/>
    </row>
    <row r="98" spans="1:23" s="91" customFormat="1" ht="18.95" customHeight="1" x14ac:dyDescent="0.25">
      <c r="A98" s="86"/>
      <c r="B98" s="87"/>
      <c r="C98" s="87"/>
      <c r="D98" s="87"/>
      <c r="R98" s="116"/>
      <c r="S98" s="82"/>
      <c r="T98" s="116"/>
      <c r="U98" s="116"/>
      <c r="V98" s="116"/>
      <c r="W98" s="116"/>
    </row>
    <row r="99" spans="1:23" s="91" customFormat="1" ht="18.95" customHeight="1" x14ac:dyDescent="0.25">
      <c r="A99" s="86"/>
      <c r="B99" s="87"/>
      <c r="C99" s="87"/>
      <c r="D99" s="87"/>
      <c r="R99" s="116"/>
      <c r="S99" s="82"/>
      <c r="T99" s="116"/>
      <c r="U99" s="116"/>
      <c r="V99" s="116"/>
      <c r="W99" s="116"/>
    </row>
    <row r="100" spans="1:23" s="91" customFormat="1" ht="18.95" customHeight="1" x14ac:dyDescent="0.25">
      <c r="A100" s="86"/>
      <c r="B100" s="87"/>
      <c r="C100" s="87"/>
      <c r="D100" s="87"/>
      <c r="R100" s="116"/>
      <c r="S100" s="82"/>
      <c r="T100" s="116"/>
      <c r="U100" s="116"/>
      <c r="V100" s="116"/>
      <c r="W100" s="116"/>
    </row>
    <row r="101" spans="1:23" s="91" customFormat="1" ht="18.95" customHeight="1" x14ac:dyDescent="0.25">
      <c r="A101" s="86"/>
      <c r="B101" s="87"/>
      <c r="C101" s="87"/>
      <c r="D101" s="87"/>
      <c r="R101" s="116"/>
      <c r="S101" s="82"/>
      <c r="T101" s="116"/>
      <c r="U101" s="116"/>
      <c r="V101" s="116"/>
      <c r="W101" s="116"/>
    </row>
    <row r="102" spans="1:23" s="91" customFormat="1" ht="18.95" customHeight="1" x14ac:dyDescent="0.25">
      <c r="A102" s="86"/>
      <c r="B102" s="87"/>
      <c r="C102" s="87"/>
      <c r="D102" s="87"/>
      <c r="R102" s="116"/>
      <c r="S102" s="82"/>
      <c r="T102" s="116"/>
      <c r="U102" s="116"/>
      <c r="V102" s="116"/>
      <c r="W102" s="116"/>
    </row>
    <row r="103" spans="1:23" s="91" customFormat="1" ht="18.95" customHeight="1" x14ac:dyDescent="0.25">
      <c r="A103" s="86"/>
      <c r="B103" s="87"/>
      <c r="C103" s="87"/>
      <c r="D103" s="87"/>
      <c r="R103" s="116"/>
      <c r="S103" s="82"/>
      <c r="T103" s="116"/>
      <c r="U103" s="116"/>
      <c r="V103" s="116"/>
      <c r="W103" s="116"/>
    </row>
    <row r="104" spans="1:23" s="91" customFormat="1" ht="18.95" customHeight="1" x14ac:dyDescent="0.25">
      <c r="A104" s="86"/>
      <c r="B104" s="87"/>
      <c r="C104" s="87"/>
      <c r="D104" s="87"/>
      <c r="R104" s="116"/>
      <c r="S104" s="82"/>
      <c r="T104" s="116"/>
      <c r="U104" s="116"/>
      <c r="V104" s="116"/>
      <c r="W104" s="116"/>
    </row>
    <row r="105" spans="1:23" s="91" customFormat="1" ht="18.95" customHeight="1" x14ac:dyDescent="0.25">
      <c r="A105" s="86"/>
      <c r="B105" s="87"/>
      <c r="C105" s="87"/>
      <c r="D105" s="87"/>
      <c r="R105" s="116"/>
      <c r="S105" s="82"/>
      <c r="T105" s="116"/>
      <c r="U105" s="116"/>
      <c r="V105" s="116"/>
      <c r="W105" s="116"/>
    </row>
    <row r="106" spans="1:23" s="91" customFormat="1" ht="18.95" customHeight="1" x14ac:dyDescent="0.25">
      <c r="A106" s="86"/>
      <c r="B106" s="87"/>
      <c r="C106" s="87"/>
      <c r="D106" s="87"/>
      <c r="R106" s="116"/>
      <c r="S106" s="82"/>
      <c r="T106" s="116"/>
      <c r="U106" s="116"/>
      <c r="V106" s="116"/>
      <c r="W106" s="116"/>
    </row>
    <row r="107" spans="1:23" s="91" customFormat="1" ht="18.95" customHeight="1" x14ac:dyDescent="0.25">
      <c r="A107" s="86"/>
      <c r="B107" s="87"/>
      <c r="C107" s="87"/>
      <c r="D107" s="87"/>
      <c r="R107" s="116"/>
      <c r="S107" s="82"/>
      <c r="T107" s="116"/>
      <c r="U107" s="116"/>
      <c r="V107" s="116"/>
      <c r="W107" s="116"/>
    </row>
    <row r="108" spans="1:23" s="91" customFormat="1" ht="18.95" customHeight="1" x14ac:dyDescent="0.25">
      <c r="A108" s="86"/>
      <c r="B108" s="87"/>
      <c r="C108" s="87"/>
      <c r="D108" s="87"/>
      <c r="R108" s="116"/>
      <c r="S108" s="82"/>
      <c r="T108" s="116"/>
      <c r="U108" s="116"/>
      <c r="V108" s="116"/>
      <c r="W108" s="116"/>
    </row>
    <row r="109" spans="1:23" s="91" customFormat="1" ht="18.95" customHeight="1" x14ac:dyDescent="0.25">
      <c r="A109" s="86"/>
      <c r="B109" s="87"/>
      <c r="C109" s="87"/>
      <c r="D109" s="87"/>
      <c r="R109" s="116"/>
      <c r="S109" s="82"/>
      <c r="T109" s="116"/>
      <c r="U109" s="116"/>
      <c r="V109" s="116"/>
      <c r="W109" s="116"/>
    </row>
    <row r="110" spans="1:23" s="91" customFormat="1" ht="18.95" customHeight="1" x14ac:dyDescent="0.25">
      <c r="A110" s="86"/>
      <c r="B110" s="87"/>
      <c r="C110" s="87"/>
      <c r="D110" s="87"/>
      <c r="R110" s="116"/>
      <c r="S110" s="82"/>
      <c r="T110" s="116"/>
      <c r="U110" s="116"/>
      <c r="V110" s="116"/>
      <c r="W110" s="116"/>
    </row>
    <row r="111" spans="1:23" s="91" customFormat="1" ht="18.95" customHeight="1" x14ac:dyDescent="0.25">
      <c r="A111" s="86"/>
      <c r="B111" s="87"/>
      <c r="C111" s="87"/>
      <c r="D111" s="87"/>
      <c r="R111" s="116"/>
      <c r="S111" s="82"/>
      <c r="T111" s="116"/>
      <c r="U111" s="116"/>
      <c r="V111" s="116"/>
      <c r="W111" s="116"/>
    </row>
    <row r="112" spans="1:23" s="91" customFormat="1" ht="18.95" customHeight="1" x14ac:dyDescent="0.25">
      <c r="A112" s="86"/>
      <c r="B112" s="87"/>
      <c r="C112" s="87"/>
      <c r="D112" s="87"/>
      <c r="R112" s="116"/>
      <c r="S112" s="82"/>
      <c r="T112" s="116"/>
      <c r="U112" s="116"/>
      <c r="V112" s="116"/>
      <c r="W112" s="116"/>
    </row>
    <row r="113" spans="1:23" s="91" customFormat="1" ht="18.95" customHeight="1" x14ac:dyDescent="0.25">
      <c r="A113" s="86"/>
      <c r="B113" s="87"/>
      <c r="C113" s="87"/>
      <c r="D113" s="87"/>
      <c r="R113" s="116"/>
      <c r="S113" s="82"/>
      <c r="T113" s="116"/>
      <c r="U113" s="116"/>
      <c r="V113" s="116"/>
      <c r="W113" s="116"/>
    </row>
    <row r="114" spans="1:23" s="91" customFormat="1" ht="18.95" customHeight="1" x14ac:dyDescent="0.25">
      <c r="A114" s="86"/>
      <c r="B114" s="87"/>
      <c r="C114" s="87"/>
      <c r="D114" s="87"/>
      <c r="R114" s="116"/>
      <c r="S114" s="82"/>
      <c r="T114" s="116"/>
      <c r="U114" s="116"/>
      <c r="V114" s="116"/>
      <c r="W114" s="116"/>
    </row>
    <row r="115" spans="1:23" s="91" customFormat="1" ht="18.95" customHeight="1" x14ac:dyDescent="0.25">
      <c r="A115" s="86"/>
      <c r="B115" s="87"/>
      <c r="C115" s="87"/>
      <c r="D115" s="87"/>
      <c r="R115" s="116"/>
      <c r="S115" s="82"/>
      <c r="T115" s="116"/>
      <c r="U115" s="116"/>
      <c r="V115" s="116"/>
      <c r="W115" s="116"/>
    </row>
    <row r="116" spans="1:23" s="91" customFormat="1" ht="18.95" customHeight="1" x14ac:dyDescent="0.25">
      <c r="A116" s="86"/>
      <c r="B116" s="87"/>
      <c r="C116" s="87"/>
      <c r="D116" s="87"/>
      <c r="R116" s="116"/>
      <c r="S116" s="82"/>
      <c r="T116" s="116"/>
      <c r="U116" s="116"/>
      <c r="V116" s="116"/>
      <c r="W116" s="116"/>
    </row>
    <row r="117" spans="1:23" s="91" customFormat="1" ht="18.95" customHeight="1" x14ac:dyDescent="0.25">
      <c r="A117" s="86"/>
      <c r="B117" s="87"/>
      <c r="C117" s="87"/>
      <c r="D117" s="87"/>
      <c r="R117" s="116"/>
      <c r="S117" s="82"/>
      <c r="T117" s="116"/>
      <c r="U117" s="116"/>
      <c r="V117" s="116"/>
      <c r="W117" s="116"/>
    </row>
    <row r="118" spans="1:23" s="91" customFormat="1" ht="18.95" customHeight="1" x14ac:dyDescent="0.25">
      <c r="A118" s="86"/>
      <c r="B118" s="87"/>
      <c r="C118" s="87"/>
      <c r="D118" s="87"/>
      <c r="R118" s="116"/>
      <c r="S118" s="82"/>
      <c r="T118" s="116"/>
      <c r="U118" s="116"/>
      <c r="V118" s="116"/>
      <c r="W118" s="116"/>
    </row>
    <row r="119" spans="1:23" s="91" customFormat="1" ht="18.95" customHeight="1" x14ac:dyDescent="0.25">
      <c r="A119" s="86"/>
      <c r="B119" s="87"/>
      <c r="C119" s="87"/>
      <c r="D119" s="87"/>
      <c r="R119" s="116"/>
      <c r="S119" s="82"/>
      <c r="T119" s="116"/>
      <c r="U119" s="116"/>
      <c r="V119" s="116"/>
      <c r="W119" s="116"/>
    </row>
    <row r="120" spans="1:23" s="91" customFormat="1" ht="18.95" customHeight="1" x14ac:dyDescent="0.25">
      <c r="A120" s="86"/>
      <c r="B120" s="87"/>
      <c r="C120" s="87"/>
      <c r="D120" s="87"/>
      <c r="R120" s="116"/>
      <c r="S120" s="82"/>
      <c r="T120" s="116"/>
      <c r="U120" s="116"/>
      <c r="V120" s="116"/>
      <c r="W120" s="116"/>
    </row>
    <row r="121" spans="1:23" s="91" customFormat="1" ht="18.95" customHeight="1" x14ac:dyDescent="0.25">
      <c r="A121" s="86"/>
      <c r="B121" s="87"/>
      <c r="C121" s="87"/>
      <c r="D121" s="87"/>
      <c r="R121" s="116"/>
      <c r="S121" s="82"/>
      <c r="T121" s="116"/>
      <c r="U121" s="116"/>
      <c r="V121" s="116"/>
      <c r="W121" s="116"/>
    </row>
    <row r="122" spans="1:23" s="91" customFormat="1" ht="18.95" customHeight="1" x14ac:dyDescent="0.25">
      <c r="A122" s="86"/>
      <c r="B122" s="87"/>
      <c r="C122" s="87"/>
      <c r="D122" s="87"/>
      <c r="R122" s="116"/>
      <c r="S122" s="82"/>
      <c r="T122" s="116"/>
      <c r="U122" s="116"/>
      <c r="V122" s="116"/>
      <c r="W122" s="116"/>
    </row>
    <row r="123" spans="1:23" s="91" customFormat="1" ht="18.95" customHeight="1" x14ac:dyDescent="0.25">
      <c r="A123" s="86"/>
      <c r="B123" s="87"/>
      <c r="C123" s="87"/>
      <c r="D123" s="87"/>
      <c r="R123" s="116"/>
      <c r="S123" s="82"/>
      <c r="T123" s="116"/>
      <c r="U123" s="116"/>
      <c r="V123" s="116"/>
      <c r="W123" s="116"/>
    </row>
    <row r="124" spans="1:23" s="91" customFormat="1" ht="18.95" customHeight="1" x14ac:dyDescent="0.25">
      <c r="A124" s="86"/>
      <c r="B124" s="87"/>
      <c r="C124" s="87"/>
      <c r="D124" s="87"/>
      <c r="R124" s="116"/>
      <c r="S124" s="82"/>
      <c r="T124" s="116"/>
      <c r="U124" s="116"/>
      <c r="V124" s="116"/>
      <c r="W124" s="116"/>
    </row>
    <row r="125" spans="1:23" s="91" customFormat="1" ht="18.95" customHeight="1" x14ac:dyDescent="0.25">
      <c r="A125" s="86"/>
      <c r="B125" s="87"/>
      <c r="C125" s="87"/>
      <c r="D125" s="87"/>
      <c r="R125" s="116"/>
      <c r="S125" s="82"/>
      <c r="T125" s="116"/>
      <c r="U125" s="116"/>
      <c r="V125" s="116"/>
      <c r="W125" s="116"/>
    </row>
    <row r="126" spans="1:23" s="91" customFormat="1" ht="18.95" customHeight="1" x14ac:dyDescent="0.25">
      <c r="A126" s="86"/>
      <c r="B126" s="87"/>
      <c r="C126" s="87"/>
      <c r="D126" s="87"/>
      <c r="R126" s="116"/>
      <c r="S126" s="82"/>
      <c r="T126" s="116"/>
      <c r="U126" s="116"/>
      <c r="V126" s="116"/>
      <c r="W126" s="116"/>
    </row>
    <row r="127" spans="1:23" s="91" customFormat="1" ht="18.95" customHeight="1" x14ac:dyDescent="0.25">
      <c r="A127" s="86"/>
      <c r="B127" s="87"/>
      <c r="C127" s="87"/>
      <c r="D127" s="87"/>
      <c r="R127" s="116"/>
      <c r="S127" s="82"/>
      <c r="T127" s="116"/>
      <c r="U127" s="116"/>
      <c r="V127" s="116"/>
      <c r="W127" s="116"/>
    </row>
    <row r="128" spans="1:23" s="91" customFormat="1" ht="18.95" customHeight="1" x14ac:dyDescent="0.25">
      <c r="A128" s="86"/>
      <c r="B128" s="87"/>
      <c r="C128" s="87"/>
      <c r="D128" s="87"/>
      <c r="R128" s="116"/>
      <c r="S128" s="82"/>
      <c r="T128" s="116"/>
      <c r="U128" s="116"/>
      <c r="V128" s="116"/>
      <c r="W128" s="116"/>
    </row>
    <row r="129" spans="1:23" s="91" customFormat="1" ht="18.95" customHeight="1" x14ac:dyDescent="0.25">
      <c r="A129" s="86"/>
      <c r="B129" s="87"/>
      <c r="C129" s="87"/>
      <c r="D129" s="87"/>
      <c r="R129" s="116"/>
      <c r="S129" s="82"/>
      <c r="T129" s="116"/>
      <c r="U129" s="116"/>
      <c r="V129" s="116"/>
      <c r="W129" s="116"/>
    </row>
    <row r="130" spans="1:23" s="91" customFormat="1" ht="18.95" customHeight="1" x14ac:dyDescent="0.25">
      <c r="A130" s="86"/>
      <c r="B130" s="87"/>
      <c r="C130" s="87"/>
      <c r="D130" s="87"/>
      <c r="R130" s="116"/>
      <c r="S130" s="82"/>
      <c r="T130" s="116"/>
      <c r="U130" s="116"/>
      <c r="V130" s="116"/>
      <c r="W130" s="116"/>
    </row>
    <row r="131" spans="1:23" s="91" customFormat="1" ht="18.95" customHeight="1" x14ac:dyDescent="0.25">
      <c r="A131" s="86"/>
      <c r="B131" s="87"/>
      <c r="C131" s="87"/>
      <c r="D131" s="87"/>
      <c r="R131" s="116"/>
      <c r="S131" s="82"/>
      <c r="T131" s="116"/>
      <c r="U131" s="116"/>
      <c r="V131" s="116"/>
      <c r="W131" s="116"/>
    </row>
    <row r="132" spans="1:23" s="91" customFormat="1" ht="18.95" customHeight="1" x14ac:dyDescent="0.25">
      <c r="A132" s="86"/>
      <c r="B132" s="87"/>
      <c r="C132" s="87"/>
      <c r="D132" s="87"/>
      <c r="R132" s="116"/>
      <c r="S132" s="82"/>
      <c r="T132" s="116"/>
      <c r="U132" s="116"/>
      <c r="V132" s="116"/>
      <c r="W132" s="116"/>
    </row>
    <row r="133" spans="1:23" s="91" customFormat="1" ht="18.95" customHeight="1" x14ac:dyDescent="0.25">
      <c r="A133" s="86"/>
      <c r="B133" s="87"/>
      <c r="C133" s="87"/>
      <c r="D133" s="87"/>
      <c r="R133" s="116"/>
      <c r="S133" s="82"/>
      <c r="T133" s="116"/>
      <c r="U133" s="116"/>
      <c r="V133" s="116"/>
      <c r="W133" s="116"/>
    </row>
    <row r="134" spans="1:23" s="91" customFormat="1" ht="18.95" customHeight="1" x14ac:dyDescent="0.25">
      <c r="A134" s="86"/>
      <c r="B134" s="87"/>
      <c r="C134" s="87"/>
      <c r="D134" s="87"/>
      <c r="R134" s="116"/>
      <c r="S134" s="82"/>
      <c r="T134" s="116"/>
      <c r="U134" s="116"/>
      <c r="V134" s="116"/>
      <c r="W134" s="116"/>
    </row>
    <row r="135" spans="1:23" s="91" customFormat="1" ht="18.95" customHeight="1" x14ac:dyDescent="0.25">
      <c r="A135" s="86"/>
      <c r="B135" s="87"/>
      <c r="C135" s="87"/>
      <c r="D135" s="87"/>
      <c r="R135" s="116"/>
      <c r="S135" s="82"/>
      <c r="T135" s="116"/>
      <c r="U135" s="116"/>
      <c r="V135" s="116"/>
      <c r="W135" s="116"/>
    </row>
    <row r="136" spans="1:23" s="91" customFormat="1" ht="18.95" customHeight="1" x14ac:dyDescent="0.25">
      <c r="A136" s="86"/>
      <c r="B136" s="87"/>
      <c r="C136" s="87"/>
      <c r="D136" s="87"/>
      <c r="R136" s="116"/>
      <c r="S136" s="82"/>
      <c r="T136" s="116"/>
      <c r="U136" s="116"/>
      <c r="V136" s="116"/>
      <c r="W136" s="116"/>
    </row>
    <row r="137" spans="1:23" s="91" customFormat="1" ht="18.95" customHeight="1" x14ac:dyDescent="0.25">
      <c r="A137" s="86"/>
      <c r="B137" s="87"/>
      <c r="C137" s="87"/>
      <c r="D137" s="87"/>
      <c r="R137" s="116"/>
      <c r="S137" s="82"/>
      <c r="T137" s="116"/>
      <c r="U137" s="116"/>
      <c r="V137" s="116"/>
      <c r="W137" s="116"/>
    </row>
    <row r="138" spans="1:23" s="91" customFormat="1" ht="18.95" customHeight="1" x14ac:dyDescent="0.25">
      <c r="A138" s="86"/>
      <c r="B138" s="87"/>
      <c r="C138" s="87"/>
      <c r="D138" s="87"/>
      <c r="R138" s="116"/>
      <c r="S138" s="82"/>
      <c r="T138" s="116"/>
      <c r="U138" s="116"/>
      <c r="V138" s="116"/>
      <c r="W138" s="116"/>
    </row>
    <row r="139" spans="1:23" s="91" customFormat="1" ht="18.95" customHeight="1" x14ac:dyDescent="0.25">
      <c r="A139" s="86"/>
      <c r="B139" s="87"/>
      <c r="C139" s="87"/>
      <c r="D139" s="87"/>
      <c r="R139" s="116"/>
      <c r="S139" s="82"/>
      <c r="T139" s="116"/>
      <c r="U139" s="116"/>
      <c r="V139" s="116"/>
      <c r="W139" s="116"/>
    </row>
    <row r="140" spans="1:23" s="91" customFormat="1" ht="18.95" customHeight="1" x14ac:dyDescent="0.25">
      <c r="A140" s="86"/>
      <c r="B140" s="87"/>
      <c r="C140" s="87"/>
      <c r="D140" s="87"/>
      <c r="R140" s="116"/>
      <c r="S140" s="82"/>
      <c r="T140" s="116"/>
      <c r="U140" s="116"/>
      <c r="V140" s="116"/>
      <c r="W140" s="116"/>
    </row>
    <row r="141" spans="1:23" s="91" customFormat="1" ht="18.95" customHeight="1" x14ac:dyDescent="0.25">
      <c r="A141" s="86"/>
      <c r="B141" s="87"/>
      <c r="C141" s="87"/>
      <c r="D141" s="87"/>
      <c r="R141" s="116"/>
      <c r="S141" s="82"/>
      <c r="T141" s="116"/>
      <c r="U141" s="116"/>
      <c r="V141" s="116"/>
      <c r="W141" s="116"/>
    </row>
    <row r="142" spans="1:23" s="91" customFormat="1" ht="18.95" customHeight="1" x14ac:dyDescent="0.25">
      <c r="A142" s="86"/>
      <c r="B142" s="87"/>
      <c r="C142" s="87"/>
      <c r="D142" s="87"/>
      <c r="R142" s="116"/>
      <c r="S142" s="82"/>
      <c r="T142" s="116"/>
      <c r="U142" s="116"/>
      <c r="V142" s="116"/>
      <c r="W142" s="116"/>
    </row>
    <row r="143" spans="1:23" s="91" customFormat="1" ht="18.95" customHeight="1" x14ac:dyDescent="0.25">
      <c r="A143" s="86"/>
      <c r="B143" s="87"/>
      <c r="C143" s="87"/>
      <c r="D143" s="87"/>
      <c r="R143" s="116"/>
      <c r="S143" s="82"/>
      <c r="T143" s="116"/>
      <c r="U143" s="116"/>
      <c r="V143" s="116"/>
      <c r="W143" s="116"/>
    </row>
    <row r="144" spans="1:23" s="91" customFormat="1" ht="18.95" customHeight="1" x14ac:dyDescent="0.25">
      <c r="A144" s="86"/>
      <c r="B144" s="87"/>
      <c r="C144" s="87"/>
      <c r="D144" s="87"/>
      <c r="R144" s="116"/>
      <c r="S144" s="82"/>
      <c r="T144" s="116"/>
      <c r="U144" s="116"/>
      <c r="V144" s="116"/>
      <c r="W144" s="116"/>
    </row>
    <row r="145" spans="1:23" s="91" customFormat="1" ht="18.95" customHeight="1" x14ac:dyDescent="0.25">
      <c r="A145" s="86"/>
      <c r="B145" s="87"/>
      <c r="C145" s="87"/>
      <c r="D145" s="87"/>
      <c r="R145" s="116"/>
      <c r="S145" s="82"/>
      <c r="T145" s="116"/>
      <c r="U145" s="116"/>
      <c r="V145" s="116"/>
      <c r="W145" s="116"/>
    </row>
    <row r="146" spans="1:23" s="91" customFormat="1" ht="18.95" customHeight="1" x14ac:dyDescent="0.25">
      <c r="A146" s="86"/>
      <c r="B146" s="87"/>
      <c r="C146" s="87"/>
      <c r="D146" s="87"/>
      <c r="R146" s="116"/>
      <c r="S146" s="82"/>
      <c r="T146" s="116"/>
      <c r="U146" s="116"/>
      <c r="V146" s="116"/>
      <c r="W146" s="116"/>
    </row>
    <row r="147" spans="1:23" s="91" customFormat="1" ht="18.95" customHeight="1" x14ac:dyDescent="0.25">
      <c r="A147" s="86"/>
      <c r="B147" s="87"/>
      <c r="C147" s="87"/>
      <c r="D147" s="87"/>
      <c r="R147" s="116"/>
      <c r="S147" s="82"/>
      <c r="T147" s="116"/>
      <c r="U147" s="116"/>
      <c r="V147" s="116"/>
      <c r="W147" s="116"/>
    </row>
    <row r="148" spans="1:23" s="91" customFormat="1" ht="18.95" customHeight="1" x14ac:dyDescent="0.25">
      <c r="A148" s="86"/>
      <c r="B148" s="87"/>
      <c r="C148" s="87"/>
      <c r="D148" s="87"/>
      <c r="R148" s="116"/>
      <c r="S148" s="82"/>
      <c r="T148" s="116"/>
      <c r="U148" s="116"/>
      <c r="V148" s="116"/>
      <c r="W148" s="116"/>
    </row>
    <row r="149" spans="1:23" s="91" customFormat="1" ht="18.95" customHeight="1" x14ac:dyDescent="0.25">
      <c r="A149" s="86"/>
      <c r="B149" s="87"/>
      <c r="C149" s="87"/>
      <c r="D149" s="87"/>
      <c r="R149" s="116"/>
      <c r="S149" s="82"/>
      <c r="T149" s="116"/>
      <c r="U149" s="116"/>
      <c r="V149" s="116"/>
      <c r="W149" s="116"/>
    </row>
    <row r="150" spans="1:23" s="91" customFormat="1" ht="18.95" customHeight="1" x14ac:dyDescent="0.25">
      <c r="A150" s="86"/>
      <c r="B150" s="87"/>
      <c r="C150" s="87"/>
      <c r="D150" s="87"/>
      <c r="R150" s="116"/>
      <c r="S150" s="82"/>
      <c r="T150" s="116"/>
      <c r="U150" s="116"/>
      <c r="V150" s="116"/>
      <c r="W150" s="116"/>
    </row>
    <row r="151" spans="1:23" s="91" customFormat="1" ht="18.95" customHeight="1" x14ac:dyDescent="0.25">
      <c r="A151" s="86"/>
      <c r="B151" s="87"/>
      <c r="C151" s="87"/>
      <c r="D151" s="87"/>
      <c r="R151" s="116"/>
      <c r="S151" s="82"/>
      <c r="T151" s="116"/>
      <c r="U151" s="116"/>
      <c r="V151" s="116"/>
      <c r="W151" s="116"/>
    </row>
    <row r="152" spans="1:23" s="91" customFormat="1" ht="18.95" customHeight="1" x14ac:dyDescent="0.25">
      <c r="A152" s="86"/>
      <c r="B152" s="87"/>
      <c r="C152" s="87"/>
      <c r="D152" s="87"/>
      <c r="R152" s="116"/>
      <c r="S152" s="82"/>
      <c r="T152" s="116"/>
      <c r="U152" s="116"/>
      <c r="V152" s="116"/>
      <c r="W152" s="116"/>
    </row>
    <row r="153" spans="1:23" s="91" customFormat="1" ht="18.95" customHeight="1" x14ac:dyDescent="0.25">
      <c r="A153" s="86"/>
      <c r="B153" s="87"/>
      <c r="C153" s="87"/>
      <c r="D153" s="87"/>
      <c r="R153" s="116"/>
      <c r="S153" s="82"/>
      <c r="T153" s="116"/>
      <c r="U153" s="116"/>
      <c r="V153" s="116"/>
      <c r="W153" s="116"/>
    </row>
    <row r="154" spans="1:23" s="91" customFormat="1" ht="18.95" customHeight="1" x14ac:dyDescent="0.25">
      <c r="A154" s="86"/>
      <c r="B154" s="87"/>
      <c r="C154" s="87"/>
      <c r="D154" s="87"/>
      <c r="R154" s="116"/>
      <c r="S154" s="82"/>
      <c r="T154" s="116"/>
      <c r="U154" s="116"/>
      <c r="V154" s="116"/>
      <c r="W154" s="116"/>
    </row>
    <row r="155" spans="1:23" s="91" customFormat="1" ht="18.95" customHeight="1" x14ac:dyDescent="0.25">
      <c r="A155" s="86"/>
      <c r="B155" s="87"/>
      <c r="C155" s="87"/>
      <c r="D155" s="87"/>
      <c r="R155" s="116"/>
      <c r="S155" s="82"/>
      <c r="T155" s="116"/>
      <c r="U155" s="116"/>
      <c r="V155" s="116"/>
      <c r="W155" s="116"/>
    </row>
    <row r="156" spans="1:23" s="91" customFormat="1" ht="18.95" customHeight="1" x14ac:dyDescent="0.25">
      <c r="A156" s="86"/>
      <c r="B156" s="87"/>
      <c r="C156" s="87"/>
      <c r="D156" s="87"/>
      <c r="R156" s="116"/>
      <c r="S156" s="82"/>
      <c r="T156" s="116"/>
      <c r="U156" s="116"/>
      <c r="V156" s="116"/>
      <c r="W156" s="116"/>
    </row>
    <row r="157" spans="1:23" s="91" customFormat="1" ht="18.95" customHeight="1" x14ac:dyDescent="0.25">
      <c r="A157" s="86"/>
      <c r="B157" s="87"/>
      <c r="C157" s="87"/>
      <c r="D157" s="87"/>
      <c r="R157" s="116"/>
      <c r="S157" s="82"/>
      <c r="T157" s="116"/>
      <c r="U157" s="116"/>
      <c r="V157" s="116"/>
      <c r="W157" s="116"/>
    </row>
    <row r="158" spans="1:23" s="91" customFormat="1" ht="18.95" customHeight="1" x14ac:dyDescent="0.25">
      <c r="A158" s="86"/>
      <c r="B158" s="87"/>
      <c r="C158" s="87"/>
      <c r="D158" s="87"/>
      <c r="R158" s="116"/>
      <c r="S158" s="82"/>
      <c r="T158" s="116"/>
      <c r="U158" s="116"/>
      <c r="V158" s="116"/>
      <c r="W158" s="116"/>
    </row>
    <row r="159" spans="1:23" s="91" customFormat="1" ht="18.95" customHeight="1" x14ac:dyDescent="0.25">
      <c r="A159" s="86"/>
      <c r="B159" s="87"/>
      <c r="C159" s="87"/>
      <c r="D159" s="87"/>
      <c r="R159" s="116"/>
      <c r="S159" s="82"/>
      <c r="T159" s="116"/>
      <c r="U159" s="116"/>
      <c r="V159" s="116"/>
      <c r="W159" s="116"/>
    </row>
    <row r="160" spans="1:23" s="91" customFormat="1" ht="18.95" customHeight="1" x14ac:dyDescent="0.25">
      <c r="A160" s="86"/>
      <c r="B160" s="87"/>
      <c r="C160" s="87"/>
      <c r="D160" s="87"/>
      <c r="R160" s="116"/>
      <c r="S160" s="82"/>
      <c r="T160" s="116"/>
      <c r="U160" s="116"/>
      <c r="V160" s="116"/>
      <c r="W160" s="116"/>
    </row>
    <row r="161" spans="1:23" s="91" customFormat="1" ht="18.95" customHeight="1" x14ac:dyDescent="0.25">
      <c r="A161" s="86"/>
      <c r="B161" s="87"/>
      <c r="C161" s="87"/>
      <c r="D161" s="87"/>
      <c r="R161" s="116"/>
      <c r="S161" s="82"/>
      <c r="T161" s="116"/>
      <c r="U161" s="116"/>
      <c r="V161" s="116"/>
      <c r="W161" s="116"/>
    </row>
    <row r="162" spans="1:23" s="91" customFormat="1" ht="18.95" customHeight="1" x14ac:dyDescent="0.25">
      <c r="A162" s="86"/>
      <c r="B162" s="87"/>
      <c r="C162" s="87"/>
      <c r="D162" s="87"/>
      <c r="R162" s="116"/>
      <c r="S162" s="82"/>
      <c r="T162" s="116"/>
      <c r="U162" s="116"/>
      <c r="V162" s="116"/>
      <c r="W162" s="116"/>
    </row>
    <row r="163" spans="1:23" s="91" customFormat="1" ht="18.95" customHeight="1" x14ac:dyDescent="0.25">
      <c r="A163" s="86"/>
      <c r="B163" s="87"/>
      <c r="C163" s="87"/>
      <c r="D163" s="87"/>
      <c r="R163" s="116"/>
      <c r="S163" s="82"/>
      <c r="T163" s="116"/>
      <c r="U163" s="116"/>
      <c r="V163" s="116"/>
      <c r="W163" s="116"/>
    </row>
    <row r="164" spans="1:23" s="91" customFormat="1" ht="18.95" customHeight="1" x14ac:dyDescent="0.25">
      <c r="A164" s="86"/>
      <c r="B164" s="87"/>
      <c r="C164" s="87"/>
      <c r="D164" s="87"/>
      <c r="R164" s="116"/>
      <c r="S164" s="82"/>
      <c r="T164" s="116"/>
      <c r="U164" s="116"/>
      <c r="V164" s="116"/>
      <c r="W164" s="116"/>
    </row>
    <row r="165" spans="1:23" s="91" customFormat="1" ht="18.95" customHeight="1" x14ac:dyDescent="0.25">
      <c r="A165" s="86"/>
      <c r="B165" s="87"/>
      <c r="C165" s="87"/>
      <c r="D165" s="87"/>
      <c r="R165" s="116"/>
      <c r="S165" s="82"/>
      <c r="T165" s="116"/>
      <c r="U165" s="116"/>
      <c r="V165" s="116"/>
      <c r="W165" s="116"/>
    </row>
    <row r="166" spans="1:23" s="91" customFormat="1" ht="18.95" customHeight="1" x14ac:dyDescent="0.25">
      <c r="A166" s="86"/>
      <c r="B166" s="87"/>
      <c r="C166" s="87"/>
      <c r="D166" s="87"/>
      <c r="R166" s="116"/>
      <c r="S166" s="82"/>
      <c r="T166" s="116"/>
      <c r="U166" s="116"/>
      <c r="V166" s="116"/>
      <c r="W166" s="116"/>
    </row>
    <row r="167" spans="1:23" s="91" customFormat="1" ht="18.95" customHeight="1" x14ac:dyDescent="0.25">
      <c r="A167" s="86"/>
      <c r="B167" s="87"/>
      <c r="C167" s="87"/>
      <c r="D167" s="87"/>
      <c r="R167" s="116"/>
      <c r="S167" s="82"/>
      <c r="T167" s="116"/>
      <c r="U167" s="116"/>
      <c r="V167" s="116"/>
      <c r="W167" s="116"/>
    </row>
    <row r="168" spans="1:23" s="91" customFormat="1" ht="18.95" customHeight="1" x14ac:dyDescent="0.25">
      <c r="A168" s="86"/>
      <c r="B168" s="87"/>
      <c r="C168" s="87"/>
      <c r="D168" s="87"/>
      <c r="R168" s="116"/>
      <c r="S168" s="82"/>
      <c r="T168" s="116"/>
      <c r="U168" s="116"/>
      <c r="V168" s="116"/>
      <c r="W168" s="116"/>
    </row>
    <row r="169" spans="1:23" s="91" customFormat="1" ht="18.95" customHeight="1" x14ac:dyDescent="0.25">
      <c r="A169" s="86"/>
      <c r="B169" s="87"/>
      <c r="C169" s="87"/>
      <c r="D169" s="87"/>
      <c r="R169" s="116"/>
      <c r="S169" s="82"/>
      <c r="T169" s="116"/>
      <c r="U169" s="116"/>
      <c r="V169" s="116"/>
      <c r="W169" s="116"/>
    </row>
    <row r="170" spans="1:23" s="91" customFormat="1" ht="18.95" customHeight="1" x14ac:dyDescent="0.25">
      <c r="A170" s="86"/>
      <c r="B170" s="87"/>
      <c r="C170" s="87"/>
      <c r="D170" s="87"/>
      <c r="R170" s="116"/>
      <c r="S170" s="82"/>
      <c r="T170" s="116"/>
      <c r="U170" s="116"/>
      <c r="V170" s="116"/>
      <c r="W170" s="116"/>
    </row>
    <row r="171" spans="1:23" s="91" customFormat="1" ht="18.95" customHeight="1" x14ac:dyDescent="0.25">
      <c r="A171" s="86"/>
      <c r="B171" s="87"/>
      <c r="C171" s="87"/>
      <c r="D171" s="87"/>
      <c r="R171" s="116"/>
      <c r="S171" s="82"/>
      <c r="T171" s="116"/>
      <c r="U171" s="116"/>
      <c r="V171" s="116"/>
      <c r="W171" s="116"/>
    </row>
    <row r="172" spans="1:23" s="91" customFormat="1" ht="18.95" customHeight="1" x14ac:dyDescent="0.25">
      <c r="A172" s="86"/>
      <c r="B172" s="87"/>
      <c r="C172" s="87"/>
      <c r="D172" s="87"/>
      <c r="R172" s="116"/>
      <c r="S172" s="82"/>
      <c r="T172" s="116"/>
      <c r="U172" s="116"/>
      <c r="V172" s="116"/>
      <c r="W172" s="116"/>
    </row>
    <row r="173" spans="1:23" s="91" customFormat="1" ht="18.95" customHeight="1" x14ac:dyDescent="0.25">
      <c r="A173" s="86"/>
      <c r="B173" s="87"/>
      <c r="C173" s="87"/>
      <c r="D173" s="87"/>
      <c r="R173" s="116"/>
      <c r="S173" s="82"/>
      <c r="T173" s="116"/>
      <c r="U173" s="116"/>
      <c r="V173" s="116"/>
      <c r="W173" s="116"/>
    </row>
    <row r="174" spans="1:23" s="91" customFormat="1" ht="18.95" customHeight="1" x14ac:dyDescent="0.25">
      <c r="A174" s="86"/>
      <c r="B174" s="87"/>
      <c r="C174" s="87"/>
      <c r="D174" s="87"/>
      <c r="R174" s="116"/>
      <c r="S174" s="82"/>
      <c r="T174" s="116"/>
      <c r="U174" s="116"/>
      <c r="V174" s="116"/>
      <c r="W174" s="116"/>
    </row>
    <row r="175" spans="1:23" s="91" customFormat="1" ht="18.95" customHeight="1" x14ac:dyDescent="0.25">
      <c r="A175" s="86"/>
      <c r="B175" s="87"/>
      <c r="C175" s="87"/>
      <c r="D175" s="87"/>
      <c r="R175" s="116"/>
      <c r="S175" s="82"/>
      <c r="T175" s="116"/>
      <c r="U175" s="116"/>
      <c r="V175" s="116"/>
      <c r="W175" s="116"/>
    </row>
    <row r="176" spans="1:23" s="91" customFormat="1" ht="18.95" customHeight="1" x14ac:dyDescent="0.25">
      <c r="A176" s="86"/>
      <c r="B176" s="87"/>
      <c r="C176" s="87"/>
      <c r="D176" s="87"/>
      <c r="R176" s="116"/>
      <c r="S176" s="82"/>
      <c r="T176" s="116"/>
      <c r="U176" s="116"/>
      <c r="V176" s="116"/>
      <c r="W176" s="116"/>
    </row>
    <row r="177" spans="1:23" s="91" customFormat="1" ht="18.95" customHeight="1" x14ac:dyDescent="0.25">
      <c r="A177" s="86"/>
      <c r="B177" s="87"/>
      <c r="C177" s="87"/>
      <c r="D177" s="87"/>
      <c r="R177" s="116"/>
      <c r="S177" s="82"/>
      <c r="T177" s="116"/>
      <c r="U177" s="116"/>
      <c r="V177" s="116"/>
      <c r="W177" s="116"/>
    </row>
    <row r="178" spans="1:23" s="91" customFormat="1" ht="18.95" customHeight="1" x14ac:dyDescent="0.25">
      <c r="A178" s="86"/>
      <c r="B178" s="87"/>
      <c r="C178" s="87"/>
      <c r="D178" s="87"/>
      <c r="R178" s="116"/>
      <c r="S178" s="82"/>
      <c r="T178" s="116"/>
      <c r="U178" s="116"/>
      <c r="V178" s="116"/>
      <c r="W178" s="116"/>
    </row>
    <row r="179" spans="1:23" s="91" customFormat="1" ht="18.95" customHeight="1" x14ac:dyDescent="0.25">
      <c r="A179" s="86"/>
      <c r="B179" s="87"/>
      <c r="C179" s="87"/>
      <c r="D179" s="87"/>
      <c r="R179" s="116"/>
      <c r="S179" s="82"/>
      <c r="T179" s="116"/>
      <c r="U179" s="116"/>
      <c r="V179" s="116"/>
      <c r="W179" s="116"/>
    </row>
    <row r="180" spans="1:23" s="91" customFormat="1" ht="18.95" customHeight="1" x14ac:dyDescent="0.25">
      <c r="A180" s="86"/>
      <c r="B180" s="87"/>
      <c r="C180" s="87"/>
      <c r="D180" s="87"/>
      <c r="R180" s="116"/>
      <c r="S180" s="82"/>
      <c r="T180" s="116"/>
      <c r="U180" s="116"/>
      <c r="V180" s="116"/>
      <c r="W180" s="116"/>
    </row>
    <row r="181" spans="1:23" s="91" customFormat="1" ht="18.95" customHeight="1" x14ac:dyDescent="0.25">
      <c r="A181" s="86"/>
      <c r="B181" s="87"/>
      <c r="C181" s="87"/>
      <c r="D181" s="87"/>
      <c r="R181" s="116"/>
      <c r="S181" s="82"/>
      <c r="T181" s="116"/>
      <c r="U181" s="116"/>
      <c r="V181" s="116"/>
      <c r="W181" s="116"/>
    </row>
    <row r="182" spans="1:23" s="91" customFormat="1" ht="18.95" customHeight="1" x14ac:dyDescent="0.25">
      <c r="A182" s="86"/>
      <c r="B182" s="87"/>
      <c r="C182" s="87"/>
      <c r="D182" s="87"/>
      <c r="R182" s="116"/>
      <c r="S182" s="82"/>
      <c r="T182" s="116"/>
      <c r="U182" s="116"/>
      <c r="V182" s="116"/>
      <c r="W182" s="116"/>
    </row>
    <row r="183" spans="1:23" s="91" customFormat="1" ht="18.95" customHeight="1" x14ac:dyDescent="0.25">
      <c r="A183" s="86"/>
      <c r="B183" s="87"/>
      <c r="C183" s="87"/>
      <c r="D183" s="87"/>
      <c r="R183" s="116"/>
      <c r="S183" s="82"/>
      <c r="T183" s="116"/>
      <c r="U183" s="116"/>
      <c r="V183" s="116"/>
      <c r="W183" s="116"/>
    </row>
    <row r="184" spans="1:23" s="91" customFormat="1" ht="18.95" customHeight="1" x14ac:dyDescent="0.25">
      <c r="A184" s="86"/>
      <c r="B184" s="87"/>
      <c r="C184" s="87"/>
      <c r="D184" s="87"/>
      <c r="R184" s="116"/>
      <c r="S184" s="82"/>
      <c r="T184" s="116"/>
      <c r="U184" s="116"/>
      <c r="V184" s="116"/>
      <c r="W184" s="116"/>
    </row>
    <row r="185" spans="1:23" s="91" customFormat="1" ht="18.95" customHeight="1" x14ac:dyDescent="0.25">
      <c r="A185" s="86"/>
      <c r="B185" s="87"/>
      <c r="C185" s="87"/>
      <c r="D185" s="87"/>
      <c r="R185" s="116"/>
      <c r="S185" s="82"/>
      <c r="T185" s="116"/>
      <c r="U185" s="116"/>
      <c r="V185" s="116"/>
      <c r="W185" s="116"/>
    </row>
    <row r="186" spans="1:23" s="91" customFormat="1" ht="18.95" customHeight="1" x14ac:dyDescent="0.25">
      <c r="A186" s="86"/>
      <c r="B186" s="87"/>
      <c r="C186" s="87"/>
      <c r="D186" s="87"/>
      <c r="R186" s="116"/>
      <c r="S186" s="82"/>
      <c r="T186" s="116"/>
      <c r="U186" s="116"/>
      <c r="V186" s="116"/>
      <c r="W186" s="116"/>
    </row>
    <row r="187" spans="1:23" s="91" customFormat="1" ht="18.95" customHeight="1" x14ac:dyDescent="0.25">
      <c r="A187" s="86"/>
      <c r="B187" s="87"/>
      <c r="C187" s="87"/>
      <c r="D187" s="87"/>
      <c r="R187" s="116"/>
      <c r="S187" s="82"/>
      <c r="T187" s="116"/>
      <c r="U187" s="116"/>
      <c r="V187" s="116"/>
      <c r="W187" s="116"/>
    </row>
    <row r="188" spans="1:23" s="91" customFormat="1" ht="18.95" customHeight="1" x14ac:dyDescent="0.25">
      <c r="A188" s="86"/>
      <c r="B188" s="87"/>
      <c r="C188" s="87"/>
      <c r="D188" s="87"/>
      <c r="R188" s="116"/>
      <c r="S188" s="82"/>
      <c r="T188" s="116"/>
      <c r="U188" s="116"/>
      <c r="V188" s="116"/>
      <c r="W188" s="116"/>
    </row>
    <row r="189" spans="1:23" s="91" customFormat="1" ht="18.95" customHeight="1" x14ac:dyDescent="0.25">
      <c r="A189" s="86"/>
      <c r="B189" s="87"/>
      <c r="C189" s="87"/>
      <c r="D189" s="87"/>
      <c r="R189" s="116"/>
      <c r="S189" s="82"/>
      <c r="T189" s="116"/>
      <c r="U189" s="116"/>
      <c r="V189" s="116"/>
      <c r="W189" s="116"/>
    </row>
    <row r="190" spans="1:23" s="91" customFormat="1" ht="18.95" customHeight="1" x14ac:dyDescent="0.25">
      <c r="A190" s="86"/>
      <c r="B190" s="87"/>
      <c r="C190" s="87"/>
      <c r="D190" s="87"/>
      <c r="R190" s="116"/>
      <c r="S190" s="82"/>
      <c r="T190" s="116"/>
      <c r="U190" s="116"/>
      <c r="V190" s="116"/>
      <c r="W190" s="116"/>
    </row>
    <row r="191" spans="1:23" s="91" customFormat="1" ht="18.95" customHeight="1" x14ac:dyDescent="0.25">
      <c r="A191" s="86"/>
      <c r="B191" s="87"/>
      <c r="C191" s="87"/>
      <c r="D191" s="87"/>
      <c r="R191" s="116"/>
      <c r="S191" s="82"/>
      <c r="T191" s="116"/>
      <c r="U191" s="116"/>
      <c r="V191" s="116"/>
      <c r="W191" s="116"/>
    </row>
    <row r="192" spans="1:23" s="91" customFormat="1" ht="18.95" customHeight="1" x14ac:dyDescent="0.25">
      <c r="A192" s="86"/>
      <c r="B192" s="87"/>
      <c r="C192" s="87"/>
      <c r="D192" s="87"/>
      <c r="R192" s="116"/>
      <c r="S192" s="82"/>
      <c r="T192" s="116"/>
      <c r="U192" s="116"/>
      <c r="V192" s="116"/>
      <c r="W192" s="116"/>
    </row>
    <row r="193" spans="1:23" s="91" customFormat="1" ht="18.95" customHeight="1" x14ac:dyDescent="0.25">
      <c r="A193" s="86"/>
      <c r="B193" s="87"/>
      <c r="C193" s="87"/>
      <c r="D193" s="87"/>
      <c r="R193" s="116"/>
      <c r="S193" s="82"/>
      <c r="T193" s="116"/>
      <c r="U193" s="116"/>
      <c r="V193" s="116"/>
      <c r="W193" s="116"/>
    </row>
    <row r="194" spans="1:23" s="91" customFormat="1" ht="18.95" customHeight="1" x14ac:dyDescent="0.25">
      <c r="A194" s="86"/>
      <c r="B194" s="87"/>
      <c r="C194" s="87"/>
      <c r="D194" s="87"/>
      <c r="R194" s="116"/>
      <c r="S194" s="82"/>
      <c r="T194" s="116"/>
      <c r="U194" s="116"/>
      <c r="V194" s="116"/>
      <c r="W194" s="116"/>
    </row>
    <row r="195" spans="1:23" s="91" customFormat="1" ht="18.95" customHeight="1" x14ac:dyDescent="0.25">
      <c r="A195" s="86"/>
      <c r="B195" s="87"/>
      <c r="C195" s="87"/>
      <c r="D195" s="87"/>
      <c r="R195" s="116"/>
      <c r="S195" s="82"/>
      <c r="T195" s="116"/>
      <c r="U195" s="116"/>
      <c r="V195" s="116"/>
      <c r="W195" s="116"/>
    </row>
    <row r="196" spans="1:23" s="91" customFormat="1" ht="18.95" customHeight="1" x14ac:dyDescent="0.25">
      <c r="A196" s="86"/>
      <c r="B196" s="87"/>
      <c r="C196" s="87"/>
      <c r="D196" s="87"/>
      <c r="R196" s="116"/>
      <c r="S196" s="82"/>
      <c r="T196" s="116"/>
      <c r="U196" s="116"/>
      <c r="V196" s="116"/>
      <c r="W196" s="116"/>
    </row>
    <row r="197" spans="1:23" s="91" customFormat="1" ht="18.95" customHeight="1" x14ac:dyDescent="0.25">
      <c r="A197" s="86"/>
      <c r="B197" s="87"/>
      <c r="C197" s="87"/>
      <c r="D197" s="87"/>
      <c r="R197" s="116"/>
      <c r="S197" s="82"/>
      <c r="T197" s="116"/>
      <c r="U197" s="116"/>
      <c r="V197" s="116"/>
      <c r="W197" s="116"/>
    </row>
    <row r="198" spans="1:23" s="91" customFormat="1" ht="18.95" customHeight="1" x14ac:dyDescent="0.25">
      <c r="A198" s="86"/>
      <c r="B198" s="87"/>
      <c r="C198" s="87"/>
      <c r="D198" s="87"/>
      <c r="R198" s="116"/>
      <c r="S198" s="82"/>
      <c r="T198" s="116"/>
      <c r="U198" s="116"/>
      <c r="V198" s="116"/>
      <c r="W198" s="116"/>
    </row>
    <row r="199" spans="1:23" s="91" customFormat="1" ht="18.95" customHeight="1" x14ac:dyDescent="0.25">
      <c r="A199" s="86"/>
      <c r="B199" s="87"/>
      <c r="C199" s="87"/>
      <c r="D199" s="87"/>
      <c r="R199" s="116"/>
      <c r="S199" s="82"/>
      <c r="T199" s="116"/>
      <c r="U199" s="116"/>
      <c r="V199" s="116"/>
      <c r="W199" s="116"/>
    </row>
    <row r="200" spans="1:23" s="91" customFormat="1" ht="18.95" customHeight="1" x14ac:dyDescent="0.25">
      <c r="A200" s="86"/>
      <c r="B200" s="87"/>
      <c r="C200" s="87"/>
      <c r="D200" s="87"/>
      <c r="R200" s="116"/>
      <c r="S200" s="82"/>
      <c r="T200" s="116"/>
      <c r="U200" s="116"/>
      <c r="V200" s="116"/>
      <c r="W200" s="116"/>
    </row>
    <row r="201" spans="1:23" s="91" customFormat="1" ht="18.95" customHeight="1" x14ac:dyDescent="0.25">
      <c r="A201" s="86"/>
      <c r="B201" s="87"/>
      <c r="C201" s="87"/>
      <c r="D201" s="87"/>
      <c r="R201" s="116"/>
      <c r="S201" s="82"/>
      <c r="T201" s="116"/>
      <c r="U201" s="116"/>
      <c r="V201" s="116"/>
      <c r="W201" s="116"/>
    </row>
    <row r="202" spans="1:23" s="91" customFormat="1" ht="18.95" customHeight="1" x14ac:dyDescent="0.25">
      <c r="A202" s="86"/>
      <c r="B202" s="87"/>
      <c r="C202" s="87"/>
      <c r="D202" s="87"/>
      <c r="R202" s="116"/>
      <c r="S202" s="82"/>
      <c r="T202" s="116"/>
      <c r="U202" s="116"/>
      <c r="V202" s="116"/>
      <c r="W202" s="116"/>
    </row>
    <row r="203" spans="1:23" s="91" customFormat="1" ht="18.95" customHeight="1" x14ac:dyDescent="0.25">
      <c r="A203" s="86"/>
      <c r="B203" s="87"/>
      <c r="C203" s="87"/>
      <c r="D203" s="87"/>
      <c r="R203" s="116"/>
      <c r="S203" s="82"/>
      <c r="T203" s="116"/>
      <c r="U203" s="116"/>
      <c r="V203" s="116"/>
      <c r="W203" s="116"/>
    </row>
    <row r="204" spans="1:23" s="91" customFormat="1" ht="18.95" customHeight="1" x14ac:dyDescent="0.25">
      <c r="A204" s="86"/>
      <c r="B204" s="87"/>
      <c r="C204" s="87"/>
      <c r="D204" s="87"/>
      <c r="R204" s="116"/>
      <c r="S204" s="82"/>
      <c r="T204" s="116"/>
      <c r="U204" s="116"/>
      <c r="V204" s="116"/>
      <c r="W204" s="116"/>
    </row>
    <row r="205" spans="1:23" s="91" customFormat="1" ht="18.95" customHeight="1" x14ac:dyDescent="0.25">
      <c r="A205" s="86"/>
      <c r="B205" s="87"/>
      <c r="C205" s="87"/>
      <c r="D205" s="87"/>
      <c r="R205" s="116"/>
      <c r="S205" s="82"/>
      <c r="T205" s="116"/>
      <c r="U205" s="116"/>
      <c r="V205" s="116"/>
      <c r="W205" s="116"/>
    </row>
    <row r="206" spans="1:23" s="91" customFormat="1" ht="18.95" customHeight="1" x14ac:dyDescent="0.25">
      <c r="A206" s="86"/>
      <c r="B206" s="87"/>
      <c r="C206" s="87"/>
      <c r="D206" s="87"/>
      <c r="R206" s="116"/>
      <c r="S206" s="82"/>
      <c r="T206" s="116"/>
      <c r="U206" s="116"/>
      <c r="V206" s="116"/>
      <c r="W206" s="116"/>
    </row>
    <row r="207" spans="1:23" s="91" customFormat="1" ht="18.95" customHeight="1" x14ac:dyDescent="0.25">
      <c r="A207" s="86"/>
      <c r="B207" s="87"/>
      <c r="C207" s="87"/>
      <c r="D207" s="87"/>
      <c r="R207" s="116"/>
      <c r="S207" s="82"/>
      <c r="T207" s="116"/>
      <c r="U207" s="116"/>
      <c r="V207" s="116"/>
      <c r="W207" s="116"/>
    </row>
    <row r="208" spans="1:23" s="91" customFormat="1" ht="18.95" customHeight="1" x14ac:dyDescent="0.25">
      <c r="A208" s="86"/>
      <c r="B208" s="87"/>
      <c r="C208" s="87"/>
      <c r="D208" s="87"/>
      <c r="R208" s="116"/>
      <c r="S208" s="82"/>
      <c r="T208" s="116"/>
      <c r="U208" s="116"/>
      <c r="V208" s="116"/>
      <c r="W208" s="116"/>
    </row>
    <row r="209" spans="1:23" s="91" customFormat="1" ht="18.95" customHeight="1" x14ac:dyDescent="0.25">
      <c r="A209" s="86"/>
      <c r="B209" s="87"/>
      <c r="C209" s="87"/>
      <c r="D209" s="87"/>
      <c r="R209" s="116"/>
      <c r="S209" s="82"/>
      <c r="T209" s="116"/>
      <c r="U209" s="116"/>
      <c r="V209" s="116"/>
      <c r="W209" s="116"/>
    </row>
    <row r="210" spans="1:23" s="91" customFormat="1" ht="18.95" customHeight="1" x14ac:dyDescent="0.25">
      <c r="A210" s="86"/>
      <c r="B210" s="87"/>
      <c r="C210" s="87"/>
      <c r="D210" s="87"/>
      <c r="R210" s="116"/>
      <c r="S210" s="82"/>
      <c r="T210" s="116"/>
      <c r="U210" s="116"/>
      <c r="V210" s="116"/>
      <c r="W210" s="116"/>
    </row>
    <row r="211" spans="1:23" s="91" customFormat="1" ht="18.95" customHeight="1" x14ac:dyDescent="0.25">
      <c r="A211" s="86"/>
      <c r="B211" s="87"/>
      <c r="C211" s="87"/>
      <c r="D211" s="87"/>
      <c r="R211" s="116"/>
      <c r="S211" s="82"/>
      <c r="T211" s="116"/>
      <c r="U211" s="116"/>
      <c r="V211" s="116"/>
      <c r="W211" s="116"/>
    </row>
    <row r="212" spans="1:23" s="91" customFormat="1" ht="18.95" customHeight="1" x14ac:dyDescent="0.25">
      <c r="A212" s="86"/>
      <c r="B212" s="87"/>
      <c r="C212" s="87"/>
      <c r="D212" s="87"/>
      <c r="R212" s="116"/>
      <c r="S212" s="82"/>
      <c r="T212" s="116"/>
      <c r="U212" s="116"/>
      <c r="V212" s="116"/>
      <c r="W212" s="116"/>
    </row>
    <row r="213" spans="1:23" s="91" customFormat="1" ht="18.95" customHeight="1" x14ac:dyDescent="0.25">
      <c r="A213" s="86"/>
      <c r="B213" s="87"/>
      <c r="C213" s="87"/>
      <c r="D213" s="87"/>
      <c r="R213" s="116"/>
      <c r="S213" s="82"/>
      <c r="T213" s="116"/>
      <c r="U213" s="116"/>
      <c r="V213" s="116"/>
      <c r="W213" s="116"/>
    </row>
    <row r="214" spans="1:23" s="91" customFormat="1" ht="18.95" customHeight="1" x14ac:dyDescent="0.25">
      <c r="A214" s="86"/>
      <c r="B214" s="87"/>
      <c r="C214" s="87"/>
      <c r="D214" s="87"/>
      <c r="R214" s="116"/>
      <c r="S214" s="82"/>
      <c r="T214" s="116"/>
      <c r="U214" s="116"/>
      <c r="V214" s="116"/>
      <c r="W214" s="116"/>
    </row>
    <row r="215" spans="1:23" s="91" customFormat="1" ht="18.95" customHeight="1" x14ac:dyDescent="0.25">
      <c r="A215" s="86"/>
      <c r="B215" s="87"/>
      <c r="C215" s="87"/>
      <c r="D215" s="87"/>
      <c r="R215" s="116"/>
      <c r="S215" s="82"/>
      <c r="T215" s="116"/>
      <c r="U215" s="116"/>
      <c r="V215" s="116"/>
      <c r="W215" s="116"/>
    </row>
    <row r="216" spans="1:23" s="91" customFormat="1" ht="18.95" customHeight="1" x14ac:dyDescent="0.25">
      <c r="A216" s="86"/>
      <c r="B216" s="87"/>
      <c r="C216" s="87"/>
      <c r="D216" s="87"/>
      <c r="R216" s="116"/>
      <c r="S216" s="82"/>
      <c r="T216" s="116"/>
      <c r="U216" s="116"/>
      <c r="V216" s="116"/>
      <c r="W216" s="116"/>
    </row>
    <row r="217" spans="1:23" s="91" customFormat="1" ht="18.95" customHeight="1" x14ac:dyDescent="0.25">
      <c r="A217" s="86"/>
      <c r="B217" s="87"/>
      <c r="C217" s="87"/>
      <c r="D217" s="87"/>
      <c r="R217" s="116"/>
      <c r="S217" s="82"/>
      <c r="T217" s="116"/>
      <c r="U217" s="116"/>
      <c r="V217" s="116"/>
      <c r="W217" s="116"/>
    </row>
    <row r="218" spans="1:23" s="91" customFormat="1" ht="18.95" customHeight="1" x14ac:dyDescent="0.25">
      <c r="A218" s="86"/>
      <c r="B218" s="87"/>
      <c r="C218" s="87"/>
      <c r="D218" s="87"/>
      <c r="R218" s="116"/>
      <c r="S218" s="82"/>
      <c r="T218" s="116"/>
      <c r="U218" s="116"/>
      <c r="V218" s="116"/>
      <c r="W218" s="116"/>
    </row>
    <row r="219" spans="1:23" s="91" customFormat="1" ht="18.95" customHeight="1" x14ac:dyDescent="0.25">
      <c r="A219" s="86"/>
      <c r="B219" s="87"/>
      <c r="C219" s="87"/>
      <c r="D219" s="87"/>
      <c r="R219" s="116"/>
      <c r="S219" s="82"/>
      <c r="T219" s="116"/>
      <c r="U219" s="116"/>
      <c r="V219" s="116"/>
      <c r="W219" s="116"/>
    </row>
    <row r="220" spans="1:23" s="91" customFormat="1" ht="18.95" customHeight="1" x14ac:dyDescent="0.25">
      <c r="A220" s="86"/>
      <c r="B220" s="87"/>
      <c r="C220" s="87"/>
      <c r="D220" s="87"/>
      <c r="R220" s="116"/>
      <c r="S220" s="82"/>
      <c r="T220" s="116"/>
      <c r="U220" s="116"/>
      <c r="V220" s="116"/>
      <c r="W220" s="116"/>
    </row>
    <row r="221" spans="1:23" s="91" customFormat="1" ht="18.95" customHeight="1" x14ac:dyDescent="0.25">
      <c r="A221" s="86"/>
      <c r="B221" s="87"/>
      <c r="C221" s="87"/>
      <c r="D221" s="87"/>
      <c r="R221" s="116"/>
      <c r="S221" s="82"/>
      <c r="T221" s="116"/>
      <c r="U221" s="116"/>
      <c r="V221" s="116"/>
      <c r="W221" s="116"/>
    </row>
    <row r="222" spans="1:23" s="91" customFormat="1" ht="18.95" customHeight="1" x14ac:dyDescent="0.25">
      <c r="A222" s="86"/>
      <c r="B222" s="87"/>
      <c r="C222" s="87"/>
      <c r="D222" s="87"/>
      <c r="R222" s="116"/>
      <c r="S222" s="82"/>
      <c r="T222" s="116"/>
      <c r="U222" s="116"/>
      <c r="V222" s="116"/>
      <c r="W222" s="116"/>
    </row>
    <row r="223" spans="1:23" s="91" customFormat="1" ht="18.95" customHeight="1" x14ac:dyDescent="0.25">
      <c r="A223" s="86"/>
      <c r="B223" s="87"/>
      <c r="C223" s="87"/>
      <c r="D223" s="87"/>
      <c r="R223" s="116"/>
      <c r="S223" s="82"/>
      <c r="T223" s="116"/>
      <c r="U223" s="116"/>
      <c r="V223" s="116"/>
      <c r="W223" s="116"/>
    </row>
    <row r="224" spans="1:23" s="91" customFormat="1" ht="18.95" customHeight="1" x14ac:dyDescent="0.25">
      <c r="A224" s="86"/>
      <c r="B224" s="87"/>
      <c r="C224" s="87"/>
      <c r="D224" s="87"/>
      <c r="R224" s="116"/>
      <c r="S224" s="82"/>
      <c r="T224" s="116"/>
      <c r="U224" s="116"/>
      <c r="V224" s="116"/>
      <c r="W224" s="116"/>
    </row>
    <row r="225" spans="1:23" s="91" customFormat="1" ht="18.95" customHeight="1" x14ac:dyDescent="0.25">
      <c r="A225" s="86"/>
      <c r="B225" s="87"/>
      <c r="C225" s="87"/>
      <c r="D225" s="87"/>
      <c r="R225" s="116"/>
      <c r="S225" s="82"/>
      <c r="T225" s="116"/>
      <c r="U225" s="116"/>
      <c r="V225" s="116"/>
      <c r="W225" s="116"/>
    </row>
    <row r="226" spans="1:23" s="91" customFormat="1" ht="18.95" customHeight="1" x14ac:dyDescent="0.25">
      <c r="A226" s="86"/>
      <c r="B226" s="87"/>
      <c r="C226" s="87"/>
      <c r="D226" s="87"/>
      <c r="R226" s="116"/>
      <c r="S226" s="82"/>
      <c r="T226" s="116"/>
      <c r="U226" s="116"/>
      <c r="V226" s="116"/>
      <c r="W226" s="116"/>
    </row>
    <row r="227" spans="1:23" s="91" customFormat="1" ht="18.95" customHeight="1" x14ac:dyDescent="0.25">
      <c r="A227" s="86"/>
      <c r="B227" s="87"/>
      <c r="C227" s="87"/>
      <c r="D227" s="87"/>
      <c r="R227" s="116"/>
      <c r="S227" s="82"/>
      <c r="T227" s="116"/>
      <c r="U227" s="116"/>
      <c r="V227" s="116"/>
      <c r="W227" s="116"/>
    </row>
    <row r="228" spans="1:23" s="91" customFormat="1" ht="18.95" customHeight="1" x14ac:dyDescent="0.25">
      <c r="A228" s="86"/>
      <c r="B228" s="87"/>
      <c r="C228" s="87"/>
      <c r="D228" s="87"/>
      <c r="R228" s="116"/>
      <c r="S228" s="82"/>
      <c r="T228" s="116"/>
      <c r="U228" s="116"/>
      <c r="V228" s="116"/>
      <c r="W228" s="116"/>
    </row>
    <row r="229" spans="1:23" s="91" customFormat="1" ht="18.95" customHeight="1" x14ac:dyDescent="0.25">
      <c r="A229" s="86"/>
      <c r="B229" s="87"/>
      <c r="C229" s="87"/>
      <c r="D229" s="87"/>
      <c r="R229" s="116"/>
      <c r="S229" s="82"/>
      <c r="T229" s="116"/>
      <c r="U229" s="116"/>
      <c r="V229" s="116"/>
      <c r="W229" s="116"/>
    </row>
    <row r="230" spans="1:23" s="91" customFormat="1" ht="18.95" customHeight="1" x14ac:dyDescent="0.25">
      <c r="A230" s="86"/>
      <c r="B230" s="87"/>
      <c r="C230" s="87"/>
      <c r="D230" s="87"/>
      <c r="R230" s="116"/>
      <c r="S230" s="82"/>
      <c r="T230" s="116"/>
      <c r="U230" s="116"/>
      <c r="V230" s="116"/>
      <c r="W230" s="116"/>
    </row>
    <row r="231" spans="1:23" s="91" customFormat="1" ht="18.95" customHeight="1" x14ac:dyDescent="0.25">
      <c r="A231" s="86"/>
      <c r="B231" s="87"/>
      <c r="C231" s="87"/>
      <c r="D231" s="87"/>
      <c r="R231" s="116"/>
      <c r="S231" s="82"/>
      <c r="T231" s="116"/>
      <c r="U231" s="116"/>
      <c r="V231" s="116"/>
      <c r="W231" s="116"/>
    </row>
    <row r="232" spans="1:23" s="91" customFormat="1" ht="18.95" customHeight="1" x14ac:dyDescent="0.25">
      <c r="A232" s="86"/>
      <c r="B232" s="87"/>
      <c r="C232" s="87"/>
      <c r="D232" s="87"/>
      <c r="R232" s="116"/>
      <c r="S232" s="82"/>
      <c r="T232" s="116"/>
      <c r="U232" s="116"/>
      <c r="V232" s="116"/>
      <c r="W232" s="116"/>
    </row>
    <row r="233" spans="1:23" s="91" customFormat="1" ht="18.95" customHeight="1" x14ac:dyDescent="0.25">
      <c r="A233" s="86"/>
      <c r="B233" s="87"/>
      <c r="C233" s="87"/>
      <c r="D233" s="87"/>
      <c r="R233" s="116"/>
      <c r="S233" s="82"/>
      <c r="T233" s="116"/>
      <c r="U233" s="116"/>
      <c r="V233" s="116"/>
      <c r="W233" s="116"/>
    </row>
    <row r="234" spans="1:23" s="91" customFormat="1" ht="18.95" customHeight="1" x14ac:dyDescent="0.25">
      <c r="A234" s="86"/>
      <c r="B234" s="87"/>
      <c r="C234" s="87"/>
      <c r="D234" s="87"/>
      <c r="R234" s="116"/>
      <c r="S234" s="82"/>
      <c r="T234" s="116"/>
      <c r="U234" s="116"/>
      <c r="V234" s="116"/>
      <c r="W234" s="116"/>
    </row>
    <row r="235" spans="1:23" s="91" customFormat="1" ht="18.95" customHeight="1" x14ac:dyDescent="0.25">
      <c r="A235" s="86"/>
      <c r="B235" s="87"/>
      <c r="C235" s="87"/>
      <c r="D235" s="87"/>
      <c r="R235" s="116"/>
      <c r="S235" s="82"/>
      <c r="T235" s="116"/>
      <c r="U235" s="116"/>
      <c r="V235" s="116"/>
      <c r="W235" s="116"/>
    </row>
    <row r="236" spans="1:23" s="91" customFormat="1" ht="18.95" customHeight="1" x14ac:dyDescent="0.25">
      <c r="A236" s="86"/>
      <c r="B236" s="87"/>
      <c r="C236" s="87"/>
      <c r="D236" s="87"/>
      <c r="R236" s="116"/>
      <c r="S236" s="82"/>
      <c r="T236" s="116"/>
      <c r="U236" s="116"/>
      <c r="V236" s="116"/>
      <c r="W236" s="116"/>
    </row>
    <row r="237" spans="1:23" s="91" customFormat="1" ht="18.95" customHeight="1" x14ac:dyDescent="0.25">
      <c r="A237" s="86"/>
      <c r="B237" s="87"/>
      <c r="C237" s="87"/>
      <c r="D237" s="87"/>
      <c r="R237" s="116"/>
      <c r="S237" s="82"/>
      <c r="T237" s="116"/>
      <c r="U237" s="116"/>
      <c r="V237" s="116"/>
      <c r="W237" s="116"/>
    </row>
    <row r="238" spans="1:23" s="91" customFormat="1" ht="18.95" customHeight="1" x14ac:dyDescent="0.25">
      <c r="A238" s="86"/>
      <c r="B238" s="87"/>
      <c r="C238" s="87"/>
      <c r="D238" s="87"/>
      <c r="R238" s="116"/>
      <c r="S238" s="82"/>
      <c r="T238" s="116"/>
      <c r="U238" s="116"/>
      <c r="V238" s="116"/>
      <c r="W238" s="116"/>
    </row>
    <row r="239" spans="1:23" s="91" customFormat="1" ht="18.95" customHeight="1" x14ac:dyDescent="0.25">
      <c r="A239" s="86"/>
      <c r="B239" s="87"/>
      <c r="C239" s="87"/>
      <c r="D239" s="87"/>
      <c r="R239" s="116"/>
      <c r="S239" s="82"/>
      <c r="T239" s="116"/>
      <c r="U239" s="116"/>
      <c r="V239" s="116"/>
      <c r="W239" s="116"/>
    </row>
    <row r="240" spans="1:23" s="91" customFormat="1" ht="18.95" customHeight="1" x14ac:dyDescent="0.25">
      <c r="A240" s="86"/>
      <c r="B240" s="87"/>
      <c r="C240" s="87"/>
      <c r="D240" s="87"/>
      <c r="R240" s="116"/>
      <c r="S240" s="82"/>
      <c r="T240" s="116"/>
      <c r="U240" s="116"/>
      <c r="V240" s="116"/>
      <c r="W240" s="116"/>
    </row>
    <row r="241" spans="1:23" s="91" customFormat="1" ht="18.95" customHeight="1" x14ac:dyDescent="0.25">
      <c r="A241" s="86"/>
      <c r="B241" s="87"/>
      <c r="C241" s="87"/>
      <c r="D241" s="87"/>
      <c r="R241" s="116"/>
      <c r="S241" s="82"/>
      <c r="T241" s="116"/>
      <c r="U241" s="116"/>
      <c r="V241" s="116"/>
      <c r="W241" s="116"/>
    </row>
    <row r="242" spans="1:23" s="91" customFormat="1" ht="18.95" customHeight="1" x14ac:dyDescent="0.25">
      <c r="A242" s="86"/>
      <c r="B242" s="87"/>
      <c r="C242" s="87"/>
      <c r="D242" s="87"/>
      <c r="R242" s="116"/>
      <c r="S242" s="82"/>
      <c r="T242" s="116"/>
      <c r="U242" s="116"/>
      <c r="V242" s="116"/>
      <c r="W242" s="116"/>
    </row>
    <row r="243" spans="1:23" s="91" customFormat="1" ht="18.95" customHeight="1" x14ac:dyDescent="0.25">
      <c r="A243" s="86"/>
      <c r="B243" s="87"/>
      <c r="C243" s="87"/>
      <c r="D243" s="87"/>
      <c r="R243" s="116"/>
      <c r="S243" s="82"/>
      <c r="T243" s="116"/>
      <c r="U243" s="116"/>
      <c r="V243" s="116"/>
      <c r="W243" s="116"/>
    </row>
    <row r="244" spans="1:23" s="91" customFormat="1" ht="18.95" customHeight="1" x14ac:dyDescent="0.25">
      <c r="A244" s="86"/>
      <c r="B244" s="87"/>
      <c r="C244" s="87"/>
      <c r="D244" s="87"/>
      <c r="R244" s="116"/>
      <c r="S244" s="82"/>
      <c r="T244" s="116"/>
      <c r="U244" s="116"/>
      <c r="V244" s="116"/>
      <c r="W244" s="116"/>
    </row>
    <row r="245" spans="1:23" s="91" customFormat="1" ht="18.95" customHeight="1" x14ac:dyDescent="0.25">
      <c r="A245" s="86"/>
      <c r="B245" s="87"/>
      <c r="C245" s="87"/>
      <c r="D245" s="87"/>
      <c r="R245" s="116"/>
      <c r="S245" s="82"/>
      <c r="T245" s="116"/>
      <c r="U245" s="116"/>
      <c r="V245" s="116"/>
      <c r="W245" s="116"/>
    </row>
    <row r="246" spans="1:23" s="91" customFormat="1" ht="18.95" customHeight="1" x14ac:dyDescent="0.25">
      <c r="A246" s="86"/>
      <c r="B246" s="87"/>
      <c r="C246" s="87"/>
      <c r="D246" s="87"/>
      <c r="R246" s="116"/>
      <c r="S246" s="82"/>
      <c r="T246" s="116"/>
      <c r="U246" s="116"/>
      <c r="V246" s="116"/>
      <c r="W246" s="116"/>
    </row>
    <row r="247" spans="1:23" s="91" customFormat="1" ht="18.95" customHeight="1" x14ac:dyDescent="0.25">
      <c r="A247" s="86"/>
      <c r="B247" s="87"/>
      <c r="C247" s="87"/>
      <c r="D247" s="87"/>
      <c r="R247" s="116"/>
      <c r="S247" s="82"/>
      <c r="T247" s="116"/>
      <c r="U247" s="116"/>
      <c r="V247" s="116"/>
      <c r="W247" s="116"/>
    </row>
    <row r="248" spans="1:23" s="91" customFormat="1" ht="18.95" customHeight="1" x14ac:dyDescent="0.25">
      <c r="A248" s="86"/>
      <c r="B248" s="87"/>
      <c r="C248" s="87"/>
      <c r="D248" s="87"/>
      <c r="R248" s="116"/>
      <c r="S248" s="82"/>
      <c r="T248" s="116"/>
      <c r="U248" s="116"/>
      <c r="V248" s="116"/>
      <c r="W248" s="116"/>
    </row>
    <row r="249" spans="1:23" s="91" customFormat="1" ht="18.95" customHeight="1" x14ac:dyDescent="0.25">
      <c r="A249" s="86"/>
      <c r="B249" s="87"/>
      <c r="C249" s="87"/>
      <c r="D249" s="87"/>
      <c r="R249" s="116"/>
      <c r="S249" s="82"/>
      <c r="T249" s="116"/>
      <c r="U249" s="116"/>
      <c r="V249" s="116"/>
      <c r="W249" s="116"/>
    </row>
    <row r="250" spans="1:23" s="91" customFormat="1" ht="18.95" customHeight="1" x14ac:dyDescent="0.25">
      <c r="A250" s="86"/>
      <c r="B250" s="87"/>
      <c r="C250" s="87"/>
      <c r="D250" s="87"/>
      <c r="R250" s="116"/>
      <c r="S250" s="82"/>
      <c r="T250" s="116"/>
      <c r="U250" s="116"/>
      <c r="V250" s="116"/>
      <c r="W250" s="116"/>
    </row>
    <row r="251" spans="1:23" ht="18.95" customHeight="1" x14ac:dyDescent="0.25"/>
    <row r="252" spans="1:23" ht="18.95" customHeight="1" x14ac:dyDescent="0.25"/>
    <row r="253" spans="1:23" ht="18.95" customHeight="1" x14ac:dyDescent="0.25"/>
    <row r="254" spans="1:23" ht="18.95" customHeight="1" x14ac:dyDescent="0.25"/>
    <row r="255" spans="1:23" ht="18.95" customHeight="1" x14ac:dyDescent="0.25"/>
    <row r="256" spans="1:23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  <row r="378" ht="18.95" customHeight="1" x14ac:dyDescent="0.25"/>
    <row r="379" ht="18.95" customHeight="1" x14ac:dyDescent="0.25"/>
    <row r="380" ht="18.95" customHeight="1" x14ac:dyDescent="0.25"/>
    <row r="381" ht="18.95" customHeight="1" x14ac:dyDescent="0.25"/>
    <row r="382" ht="18.95" customHeight="1" x14ac:dyDescent="0.25"/>
    <row r="383" ht="18.95" customHeight="1" x14ac:dyDescent="0.25"/>
    <row r="384" ht="18.95" customHeight="1" x14ac:dyDescent="0.25"/>
    <row r="385" ht="18.95" customHeight="1" x14ac:dyDescent="0.25"/>
    <row r="386" ht="18.95" customHeight="1" x14ac:dyDescent="0.25"/>
    <row r="387" ht="18.95" customHeight="1" x14ac:dyDescent="0.25"/>
    <row r="388" ht="18.95" customHeight="1" x14ac:dyDescent="0.25"/>
    <row r="389" ht="18.95" customHeight="1" x14ac:dyDescent="0.25"/>
    <row r="390" ht="18.95" customHeight="1" x14ac:dyDescent="0.25"/>
    <row r="391" ht="18.95" customHeight="1" x14ac:dyDescent="0.25"/>
    <row r="392" ht="18.95" customHeight="1" x14ac:dyDescent="0.25"/>
    <row r="393" ht="18.95" customHeight="1" x14ac:dyDescent="0.25"/>
    <row r="394" ht="18.95" customHeight="1" x14ac:dyDescent="0.25"/>
    <row r="395" ht="18.95" customHeight="1" x14ac:dyDescent="0.25"/>
    <row r="396" ht="18.95" customHeight="1" x14ac:dyDescent="0.25"/>
    <row r="397" ht="18.95" customHeight="1" x14ac:dyDescent="0.25"/>
    <row r="398" ht="18.95" customHeight="1" x14ac:dyDescent="0.25"/>
    <row r="399" ht="18.95" customHeight="1" x14ac:dyDescent="0.25"/>
    <row r="400" ht="18.95" customHeight="1" x14ac:dyDescent="0.25"/>
    <row r="401" ht="18.95" customHeight="1" x14ac:dyDescent="0.25"/>
    <row r="402" ht="18.95" customHeight="1" x14ac:dyDescent="0.25"/>
    <row r="403" ht="18.95" customHeight="1" x14ac:dyDescent="0.25"/>
    <row r="404" ht="18.95" customHeight="1" x14ac:dyDescent="0.25"/>
    <row r="405" ht="18.95" customHeight="1" x14ac:dyDescent="0.25"/>
    <row r="406" ht="18.95" customHeight="1" x14ac:dyDescent="0.25"/>
    <row r="407" ht="18.95" customHeight="1" x14ac:dyDescent="0.25"/>
    <row r="408" ht="18.95" customHeight="1" x14ac:dyDescent="0.25"/>
    <row r="409" ht="18.95" customHeight="1" x14ac:dyDescent="0.25"/>
    <row r="410" ht="18.95" customHeight="1" x14ac:dyDescent="0.25"/>
    <row r="411" ht="18.95" customHeight="1" x14ac:dyDescent="0.25"/>
    <row r="412" ht="18.95" customHeight="1" x14ac:dyDescent="0.25"/>
    <row r="413" ht="18.95" customHeight="1" x14ac:dyDescent="0.25"/>
    <row r="414" ht="18.95" customHeight="1" x14ac:dyDescent="0.25"/>
    <row r="415" ht="18.95" customHeight="1" x14ac:dyDescent="0.25"/>
    <row r="416" ht="18.95" customHeight="1" x14ac:dyDescent="0.25"/>
    <row r="417" ht="18.95" customHeight="1" x14ac:dyDescent="0.25"/>
    <row r="418" ht="18.95" customHeight="1" x14ac:dyDescent="0.25"/>
    <row r="419" ht="18.95" customHeight="1" x14ac:dyDescent="0.25"/>
    <row r="420" ht="18.95" customHeight="1" x14ac:dyDescent="0.25"/>
    <row r="421" ht="18.95" customHeight="1" x14ac:dyDescent="0.25"/>
    <row r="422" ht="18.95" customHeight="1" x14ac:dyDescent="0.25"/>
    <row r="423" ht="18.95" customHeight="1" x14ac:dyDescent="0.25"/>
    <row r="424" ht="18.95" customHeight="1" x14ac:dyDescent="0.25"/>
    <row r="425" ht="18.95" customHeight="1" x14ac:dyDescent="0.25"/>
    <row r="426" ht="18.95" customHeight="1" x14ac:dyDescent="0.25"/>
    <row r="427" ht="18.95" customHeight="1" x14ac:dyDescent="0.25"/>
    <row r="428" ht="18.95" customHeight="1" x14ac:dyDescent="0.25"/>
    <row r="429" ht="18.95" customHeight="1" x14ac:dyDescent="0.25"/>
    <row r="430" ht="18.95" customHeight="1" x14ac:dyDescent="0.25"/>
    <row r="431" ht="18.95" customHeight="1" x14ac:dyDescent="0.25"/>
    <row r="432" ht="18.95" customHeight="1" x14ac:dyDescent="0.25"/>
    <row r="433" ht="18.95" customHeight="1" x14ac:dyDescent="0.25"/>
    <row r="434" ht="18.95" customHeight="1" x14ac:dyDescent="0.25"/>
    <row r="435" ht="18.95" customHeight="1" x14ac:dyDescent="0.25"/>
    <row r="436" ht="18.95" customHeight="1" x14ac:dyDescent="0.25"/>
    <row r="437" ht="18.95" customHeight="1" x14ac:dyDescent="0.25"/>
    <row r="438" ht="18.95" customHeight="1" x14ac:dyDescent="0.25"/>
    <row r="439" ht="18.95" customHeight="1" x14ac:dyDescent="0.25"/>
    <row r="440" ht="18.95" customHeight="1" x14ac:dyDescent="0.25"/>
    <row r="441" ht="18.95" customHeight="1" x14ac:dyDescent="0.25"/>
    <row r="442" ht="18.95" customHeight="1" x14ac:dyDescent="0.25"/>
    <row r="443" ht="18.95" customHeight="1" x14ac:dyDescent="0.25"/>
    <row r="444" ht="18.95" customHeight="1" x14ac:dyDescent="0.25"/>
    <row r="445" ht="18.95" customHeight="1" x14ac:dyDescent="0.25"/>
    <row r="446" ht="18.95" customHeight="1" x14ac:dyDescent="0.25"/>
    <row r="447" ht="18.95" customHeight="1" x14ac:dyDescent="0.25"/>
    <row r="448" ht="18.95" customHeight="1" x14ac:dyDescent="0.25"/>
    <row r="449" ht="18.95" customHeight="1" x14ac:dyDescent="0.25"/>
    <row r="450" ht="18.95" customHeight="1" x14ac:dyDescent="0.25"/>
    <row r="451" ht="18.95" customHeight="1" x14ac:dyDescent="0.25"/>
    <row r="452" ht="18.95" customHeight="1" x14ac:dyDescent="0.25"/>
    <row r="453" ht="18.95" customHeight="1" x14ac:dyDescent="0.25"/>
    <row r="454" ht="18.95" customHeight="1" x14ac:dyDescent="0.25"/>
    <row r="455" ht="18.95" customHeight="1" x14ac:dyDescent="0.25"/>
    <row r="456" ht="18.95" customHeight="1" x14ac:dyDescent="0.25"/>
    <row r="457" ht="18.95" customHeight="1" x14ac:dyDescent="0.25"/>
    <row r="458" ht="18.95" customHeight="1" x14ac:dyDescent="0.25"/>
    <row r="459" ht="18.95" customHeight="1" x14ac:dyDescent="0.25"/>
    <row r="460" ht="18.95" customHeight="1" x14ac:dyDescent="0.25"/>
    <row r="461" ht="18.95" customHeight="1" x14ac:dyDescent="0.25"/>
    <row r="462" ht="18.95" customHeight="1" x14ac:dyDescent="0.25"/>
    <row r="463" ht="18.95" customHeight="1" x14ac:dyDescent="0.25"/>
    <row r="464" ht="18.95" customHeight="1" x14ac:dyDescent="0.25"/>
    <row r="465" ht="18.95" customHeight="1" x14ac:dyDescent="0.25"/>
    <row r="466" ht="18.95" customHeight="1" x14ac:dyDescent="0.25"/>
    <row r="467" ht="18.95" customHeight="1" x14ac:dyDescent="0.25"/>
    <row r="468" ht="18.95" customHeight="1" x14ac:dyDescent="0.25"/>
    <row r="469" ht="18.95" customHeight="1" x14ac:dyDescent="0.25"/>
    <row r="470" ht="18.95" customHeight="1" x14ac:dyDescent="0.25"/>
    <row r="471" ht="18.95" customHeight="1" x14ac:dyDescent="0.25"/>
    <row r="472" ht="18.95" customHeight="1" x14ac:dyDescent="0.25"/>
    <row r="473" ht="18.95" customHeight="1" x14ac:dyDescent="0.25"/>
    <row r="474" ht="18.95" customHeight="1" x14ac:dyDescent="0.25"/>
    <row r="475" ht="18.95" customHeight="1" x14ac:dyDescent="0.25"/>
    <row r="476" ht="18.95" customHeight="1" x14ac:dyDescent="0.25"/>
    <row r="477" ht="18.95" customHeight="1" x14ac:dyDescent="0.25"/>
    <row r="478" ht="18.95" customHeight="1" x14ac:dyDescent="0.25"/>
    <row r="479" ht="18.95" customHeight="1" x14ac:dyDescent="0.25"/>
    <row r="480" ht="18.95" customHeight="1" x14ac:dyDescent="0.25"/>
    <row r="481" ht="18.95" customHeight="1" x14ac:dyDescent="0.25"/>
    <row r="482" ht="18.95" customHeight="1" x14ac:dyDescent="0.25"/>
    <row r="483" ht="18.95" customHeight="1" x14ac:dyDescent="0.25"/>
    <row r="484" ht="18.95" customHeight="1" x14ac:dyDescent="0.25"/>
    <row r="485" ht="18.95" customHeight="1" x14ac:dyDescent="0.25"/>
    <row r="486" ht="18.95" customHeight="1" x14ac:dyDescent="0.25"/>
    <row r="487" ht="18.95" customHeight="1" x14ac:dyDescent="0.25"/>
    <row r="488" ht="18.95" customHeight="1" x14ac:dyDescent="0.25"/>
    <row r="489" ht="18.95" customHeight="1" x14ac:dyDescent="0.25"/>
    <row r="490" ht="18.95" customHeight="1" x14ac:dyDescent="0.25"/>
    <row r="491" ht="18.95" customHeight="1" x14ac:dyDescent="0.25"/>
    <row r="492" ht="18.95" customHeight="1" x14ac:dyDescent="0.25"/>
    <row r="493" ht="18.95" customHeight="1" x14ac:dyDescent="0.25"/>
    <row r="494" ht="18.95" customHeight="1" x14ac:dyDescent="0.25"/>
    <row r="495" ht="18.95" customHeight="1" x14ac:dyDescent="0.25"/>
    <row r="496" ht="18.95" customHeight="1" x14ac:dyDescent="0.25"/>
    <row r="497" ht="18.95" customHeight="1" x14ac:dyDescent="0.25"/>
    <row r="498" ht="18.95" customHeight="1" x14ac:dyDescent="0.25"/>
    <row r="499" ht="18.95" customHeight="1" x14ac:dyDescent="0.25"/>
    <row r="500" ht="18.95" customHeight="1" x14ac:dyDescent="0.25"/>
    <row r="501" ht="18.95" customHeight="1" x14ac:dyDescent="0.25"/>
    <row r="502" ht="18.95" customHeight="1" x14ac:dyDescent="0.25"/>
  </sheetData>
  <mergeCells count="16">
    <mergeCell ref="E85:P85"/>
    <mergeCell ref="B9:B10"/>
    <mergeCell ref="B12:B15"/>
    <mergeCell ref="B17:B19"/>
    <mergeCell ref="A7:A19"/>
    <mergeCell ref="A21:A40"/>
    <mergeCell ref="A42:A58"/>
    <mergeCell ref="B52:B53"/>
    <mergeCell ref="B55:B56"/>
    <mergeCell ref="B49:B50"/>
    <mergeCell ref="B45:B47"/>
    <mergeCell ref="B42:B43"/>
    <mergeCell ref="B37:B38"/>
    <mergeCell ref="B33:B35"/>
    <mergeCell ref="B26:B31"/>
    <mergeCell ref="B21:B24"/>
  </mergeCells>
  <conditionalFormatting sqref="F21:F23 G56:H56 G29:H30 F55:H55 G53:H53 F37:H37 H24:I24 G43:I43 F26:H28 H21:H23 G10:I10 F7:I7 F12:I15 F31:I31 F33:I34 G35:I35 G38:I38 F40:I40 F42:I42 F45:I47 F49:I50 F52:H52 F58:I58 F17:I19 F9:I9">
    <cfRule type="containsText" dxfId="431" priority="468" operator="containsText" text="NM">
      <formula>NOT(ISERROR(SEARCH("NM",F7)))</formula>
    </cfRule>
    <cfRule type="containsText" dxfId="430" priority="469" operator="containsText" text="PM">
      <formula>NOT(ISERROR(SEARCH("PM",F7)))</formula>
    </cfRule>
  </conditionalFormatting>
  <conditionalFormatting sqref="H7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">
    <cfRule type="iconSet" priority="466">
      <iconSet iconSet="3Symbols">
        <cfvo type="percent" val="0"/>
        <cfvo type="percent" val="33"/>
        <cfvo type="percent" val="67"/>
      </iconSet>
    </cfRule>
  </conditionalFormatting>
  <conditionalFormatting sqref="H9:H10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9:H10">
    <cfRule type="iconSet" priority="464">
      <iconSet iconSet="3Symbols">
        <cfvo type="percent" val="0"/>
        <cfvo type="percent" val="33"/>
        <cfvo type="percent" val="67"/>
      </iconSet>
    </cfRule>
  </conditionalFormatting>
  <conditionalFormatting sqref="H12">
    <cfRule type="colorScale" priority="4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2">
    <cfRule type="iconSet" priority="462">
      <iconSet iconSet="3Symbols">
        <cfvo type="percent" val="0"/>
        <cfvo type="percent" val="33"/>
        <cfvo type="percent" val="67"/>
      </iconSet>
    </cfRule>
  </conditionalFormatting>
  <conditionalFormatting sqref="H13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">
    <cfRule type="iconSet" priority="460">
      <iconSet iconSet="3Symbols">
        <cfvo type="percent" val="0"/>
        <cfvo type="percent" val="33"/>
        <cfvo type="percent" val="67"/>
      </iconSet>
    </cfRule>
  </conditionalFormatting>
  <conditionalFormatting sqref="H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5">
    <cfRule type="iconSet" priority="458">
      <iconSet iconSet="3Symbols">
        <cfvo type="percent" val="0"/>
        <cfvo type="percent" val="33"/>
        <cfvo type="percent" val="67"/>
      </iconSet>
    </cfRule>
  </conditionalFormatting>
  <conditionalFormatting sqref="H28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">
    <cfRule type="iconSet" priority="456">
      <iconSet iconSet="3Symbols">
        <cfvo type="percent" val="0"/>
        <cfvo type="percent" val="33"/>
        <cfvo type="percent" val="67"/>
      </iconSet>
    </cfRule>
  </conditionalFormatting>
  <conditionalFormatting sqref="H34">
    <cfRule type="containsText" dxfId="429" priority="454" operator="containsText" text="PM">
      <formula>NOT(ISERROR(SEARCH("PM",H34)))</formula>
    </cfRule>
    <cfRule type="containsText" dxfId="428" priority="455" operator="containsText" text="NM">
      <formula>NOT(ISERROR(SEARCH("NM",H34)))</formula>
    </cfRule>
  </conditionalFormatting>
  <conditionalFormatting sqref="H37">
    <cfRule type="colorScale" priority="4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7">
    <cfRule type="iconSet" priority="452">
      <iconSet iconSet="3Symbols">
        <cfvo type="percent" val="0"/>
        <cfvo type="percent" val="33"/>
        <cfvo type="percent" val="67"/>
      </iconSet>
    </cfRule>
  </conditionalFormatting>
  <conditionalFormatting sqref="H38">
    <cfRule type="colorScale" priority="4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8">
    <cfRule type="iconSet" priority="450">
      <iconSet iconSet="3Symbols">
        <cfvo type="percent" val="0"/>
        <cfvo type="percent" val="33"/>
        <cfvo type="percent" val="67"/>
      </iconSet>
    </cfRule>
  </conditionalFormatting>
  <conditionalFormatting sqref="H45:H47">
    <cfRule type="colorScale" priority="4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45:H47">
    <cfRule type="iconSet" priority="448">
      <iconSet iconSet="3Symbols">
        <cfvo type="percent" val="0"/>
        <cfvo type="percent" val="33"/>
        <cfvo type="percent" val="67"/>
      </iconSet>
    </cfRule>
  </conditionalFormatting>
  <conditionalFormatting sqref="I7">
    <cfRule type="containsText" dxfId="427" priority="446" operator="containsText" text="PM">
      <formula>NOT(ISERROR(SEARCH("PM",I7)))</formula>
    </cfRule>
    <cfRule type="containsText" dxfId="426" priority="447" operator="containsText" text="NM">
      <formula>NOT(ISERROR(SEARCH("NM",I7)))</formula>
    </cfRule>
  </conditionalFormatting>
  <conditionalFormatting sqref="G7"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">
    <cfRule type="iconSet" priority="444">
      <iconSet iconSet="3Symbols">
        <cfvo type="percent" val="0"/>
        <cfvo type="percent" val="33"/>
        <cfvo type="percent" val="67"/>
      </iconSet>
    </cfRule>
  </conditionalFormatting>
  <conditionalFormatting sqref="G9"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">
    <cfRule type="iconSet" priority="442">
      <iconSet iconSet="3Symbols">
        <cfvo type="percent" val="0"/>
        <cfvo type="percent" val="33"/>
        <cfvo type="percent" val="67"/>
      </iconSet>
    </cfRule>
  </conditionalFormatting>
  <conditionalFormatting sqref="G12">
    <cfRule type="colorScale" priority="4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">
    <cfRule type="iconSet" priority="440">
      <iconSet iconSet="3Symbols">
        <cfvo type="percent" val="0"/>
        <cfvo type="percent" val="33"/>
        <cfvo type="percent" val="67"/>
      </iconSet>
    </cfRule>
  </conditionalFormatting>
  <conditionalFormatting sqref="G13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">
    <cfRule type="iconSet" priority="438">
      <iconSet iconSet="3Symbols">
        <cfvo type="percent" val="0"/>
        <cfvo type="percent" val="33"/>
        <cfvo type="percent" val="67"/>
      </iconSet>
    </cfRule>
  </conditionalFormatting>
  <conditionalFormatting sqref="G15"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">
    <cfRule type="iconSet" priority="436">
      <iconSet iconSet="3Symbols">
        <cfvo type="percent" val="0"/>
        <cfvo type="percent" val="33"/>
        <cfvo type="percent" val="67"/>
      </iconSet>
    </cfRule>
  </conditionalFormatting>
  <conditionalFormatting sqref="G21:G24">
    <cfRule type="containsText" dxfId="425" priority="434" operator="containsText" text="NM">
      <formula>NOT(ISERROR(SEARCH("NM",G21)))</formula>
    </cfRule>
    <cfRule type="containsText" dxfId="424" priority="435" operator="containsText" text="PM">
      <formula>NOT(ISERROR(SEARCH("PM",G21)))</formula>
    </cfRule>
  </conditionalFormatting>
  <conditionalFormatting sqref="G28"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">
    <cfRule type="iconSet" priority="432">
      <iconSet iconSet="3Symbols">
        <cfvo type="percent" val="0"/>
        <cfvo type="percent" val="33"/>
        <cfvo type="percent" val="67"/>
      </iconSet>
    </cfRule>
  </conditionalFormatting>
  <conditionalFormatting sqref="G34">
    <cfRule type="containsText" dxfId="423" priority="430" operator="containsText" text="PM">
      <formula>NOT(ISERROR(SEARCH("PM",G34)))</formula>
    </cfRule>
    <cfRule type="containsText" dxfId="422" priority="431" operator="containsText" text="NM">
      <formula>NOT(ISERROR(SEARCH("NM",G34)))</formula>
    </cfRule>
  </conditionalFormatting>
  <conditionalFormatting sqref="G37">
    <cfRule type="colorScale" priority="4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">
    <cfRule type="iconSet" priority="428">
      <iconSet iconSet="3Symbols">
        <cfvo type="percent" val="0"/>
        <cfvo type="percent" val="33"/>
        <cfvo type="percent" val="67"/>
      </iconSet>
    </cfRule>
  </conditionalFormatting>
  <conditionalFormatting sqref="G38">
    <cfRule type="colorScale" priority="4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8">
    <cfRule type="iconSet" priority="426">
      <iconSet iconSet="3Symbols">
        <cfvo type="percent" val="0"/>
        <cfvo type="percent" val="33"/>
        <cfvo type="percent" val="67"/>
      </iconSet>
    </cfRule>
  </conditionalFormatting>
  <conditionalFormatting sqref="G45:G47">
    <cfRule type="colorScale" priority="4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5:G47">
    <cfRule type="iconSet" priority="424">
      <iconSet iconSet="3Symbols">
        <cfvo type="percent" val="0"/>
        <cfvo type="percent" val="33"/>
        <cfvo type="percent" val="67"/>
      </iconSet>
    </cfRule>
  </conditionalFormatting>
  <conditionalFormatting sqref="I18">
    <cfRule type="containsText" dxfId="421" priority="422" operator="containsText" text="PM">
      <formula>NOT(ISERROR(SEARCH("PM",I18)))</formula>
    </cfRule>
    <cfRule type="containsText" dxfId="420" priority="423" operator="containsText" text="NM">
      <formula>NOT(ISERROR(SEARCH("NM",I18)))</formula>
    </cfRule>
  </conditionalFormatting>
  <conditionalFormatting sqref="I24">
    <cfRule type="containsText" dxfId="419" priority="420" operator="containsText" text="PM">
      <formula>NOT(ISERROR(SEARCH("PM",I24)))</formula>
    </cfRule>
    <cfRule type="containsText" dxfId="418" priority="421" operator="containsText" text="NM">
      <formula>NOT(ISERROR(SEARCH("NM",I24)))</formula>
    </cfRule>
  </conditionalFormatting>
  <conditionalFormatting sqref="I43">
    <cfRule type="containsText" dxfId="417" priority="418" operator="containsText" text="PM">
      <formula>NOT(ISERROR(SEARCH("PM",I43)))</formula>
    </cfRule>
    <cfRule type="containsText" dxfId="416" priority="419" operator="containsText" text="NM">
      <formula>NOT(ISERROR(SEARCH("NM",I43)))</formula>
    </cfRule>
  </conditionalFormatting>
  <conditionalFormatting sqref="I45">
    <cfRule type="containsText" dxfId="415" priority="416" operator="containsText" text="PM">
      <formula>NOT(ISERROR(SEARCH("PM",I45)))</formula>
    </cfRule>
    <cfRule type="containsText" dxfId="414" priority="417" operator="containsText" text="NM">
      <formula>NOT(ISERROR(SEARCH("NM",I45)))</formula>
    </cfRule>
  </conditionalFormatting>
  <conditionalFormatting sqref="I49:I50">
    <cfRule type="containsText" dxfId="413" priority="414" operator="containsText" text="PM">
      <formula>NOT(ISERROR(SEARCH("PM",I49)))</formula>
    </cfRule>
    <cfRule type="containsText" dxfId="412" priority="415" operator="containsText" text="NM">
      <formula>NOT(ISERROR(SEARCH("NM",I49)))</formula>
    </cfRule>
  </conditionalFormatting>
  <conditionalFormatting sqref="I33:I34">
    <cfRule type="containsText" dxfId="411" priority="412" operator="containsText" text="PM">
      <formula>NOT(ISERROR(SEARCH("PM",I33)))</formula>
    </cfRule>
    <cfRule type="containsText" dxfId="410" priority="413" operator="containsText" text="NM">
      <formula>NOT(ISERROR(SEARCH("NM",I33)))</formula>
    </cfRule>
  </conditionalFormatting>
  <conditionalFormatting sqref="I10">
    <cfRule type="colorScale" priority="4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">
    <cfRule type="iconSet" priority="410">
      <iconSet iconSet="3Symbols">
        <cfvo type="percent" val="0"/>
        <cfvo type="percent" val="33"/>
        <cfvo type="percent" val="67"/>
      </iconSet>
    </cfRule>
  </conditionalFormatting>
  <conditionalFormatting sqref="I12:I15">
    <cfRule type="colorScale" priority="4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2:I15">
    <cfRule type="iconSet" priority="408">
      <iconSet iconSet="3Symbols">
        <cfvo type="percent" val="0"/>
        <cfvo type="percent" val="33"/>
        <cfvo type="percent" val="67"/>
      </iconSet>
    </cfRule>
  </conditionalFormatting>
  <conditionalFormatting sqref="I17">
    <cfRule type="colorScale" priority="4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7">
    <cfRule type="iconSet" priority="406">
      <iconSet iconSet="3Symbols">
        <cfvo type="percent" val="0"/>
        <cfvo type="percent" val="33"/>
        <cfvo type="percent" val="67"/>
      </iconSet>
    </cfRule>
  </conditionalFormatting>
  <conditionalFormatting sqref="I19">
    <cfRule type="colorScale" priority="4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9">
    <cfRule type="iconSet" priority="404">
      <iconSet iconSet="3Symbols">
        <cfvo type="percent" val="0"/>
        <cfvo type="percent" val="33"/>
        <cfvo type="percent" val="67"/>
      </iconSet>
    </cfRule>
  </conditionalFormatting>
  <conditionalFormatting sqref="I21:I23">
    <cfRule type="containsText" dxfId="409" priority="402" operator="containsText" text="NM">
      <formula>NOT(ISERROR(SEARCH("NM",I21)))</formula>
    </cfRule>
    <cfRule type="containsText" dxfId="408" priority="403" operator="containsText" text="PM">
      <formula>NOT(ISERROR(SEARCH("PM",I21)))</formula>
    </cfRule>
  </conditionalFormatting>
  <conditionalFormatting sqref="I21:I23">
    <cfRule type="colorScale" priority="4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:I23">
    <cfRule type="iconSet" priority="400">
      <iconSet iconSet="3Symbols">
        <cfvo type="percent" val="0"/>
        <cfvo type="percent" val="33"/>
        <cfvo type="percent" val="67"/>
      </iconSet>
    </cfRule>
  </conditionalFormatting>
  <conditionalFormatting sqref="I26:I30">
    <cfRule type="containsText" dxfId="407" priority="398" operator="containsText" text="NM">
      <formula>NOT(ISERROR(SEARCH("NM",I26)))</formula>
    </cfRule>
    <cfRule type="containsText" dxfId="406" priority="399" operator="containsText" text="PM">
      <formula>NOT(ISERROR(SEARCH("PM",I26)))</formula>
    </cfRule>
  </conditionalFormatting>
  <conditionalFormatting sqref="I26:I30">
    <cfRule type="colorScale" priority="3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:I30">
    <cfRule type="iconSet" priority="396">
      <iconSet iconSet="3Symbols">
        <cfvo type="percent" val="0"/>
        <cfvo type="percent" val="33"/>
        <cfvo type="percent" val="67"/>
      </iconSet>
    </cfRule>
  </conditionalFormatting>
  <conditionalFormatting sqref="I35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5">
    <cfRule type="iconSet" priority="394">
      <iconSet iconSet="3Symbols">
        <cfvo type="percent" val="0"/>
        <cfvo type="percent" val="33"/>
        <cfvo type="percent" val="67"/>
      </iconSet>
    </cfRule>
  </conditionalFormatting>
  <conditionalFormatting sqref="I37">
    <cfRule type="containsText" dxfId="405" priority="392" operator="containsText" text="NM">
      <formula>NOT(ISERROR(SEARCH("NM",I37)))</formula>
    </cfRule>
    <cfRule type="containsText" dxfId="404" priority="393" operator="containsText" text="PM">
      <formula>NOT(ISERROR(SEARCH("PM",I37)))</formula>
    </cfRule>
  </conditionalFormatting>
  <conditionalFormatting sqref="I37">
    <cfRule type="colorScale" priority="3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7">
    <cfRule type="iconSet" priority="390">
      <iconSet iconSet="3Symbols">
        <cfvo type="percent" val="0"/>
        <cfvo type="percent" val="33"/>
        <cfvo type="percent" val="67"/>
      </iconSet>
    </cfRule>
  </conditionalFormatting>
  <conditionalFormatting sqref="I38">
    <cfRule type="colorScale" priority="3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8">
    <cfRule type="iconSet" priority="388">
      <iconSet iconSet="3Symbols">
        <cfvo type="percent" val="0"/>
        <cfvo type="percent" val="33"/>
        <cfvo type="percent" val="67"/>
      </iconSet>
    </cfRule>
  </conditionalFormatting>
  <conditionalFormatting sqref="I40">
    <cfRule type="colorScale" priority="3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0">
    <cfRule type="iconSet" priority="386">
      <iconSet iconSet="3Symbols">
        <cfvo type="percent" val="0"/>
        <cfvo type="percent" val="33"/>
        <cfvo type="percent" val="67"/>
      </iconSet>
    </cfRule>
  </conditionalFormatting>
  <conditionalFormatting sqref="I42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2">
    <cfRule type="iconSet" priority="384">
      <iconSet iconSet="3Symbols">
        <cfvo type="percent" val="0"/>
        <cfvo type="percent" val="33"/>
        <cfvo type="percent" val="67"/>
      </iconSet>
    </cfRule>
  </conditionalFormatting>
  <conditionalFormatting sqref="I52:I53">
    <cfRule type="containsText" dxfId="403" priority="382" operator="containsText" text="NM">
      <formula>NOT(ISERROR(SEARCH("NM",I52)))</formula>
    </cfRule>
    <cfRule type="containsText" dxfId="402" priority="383" operator="containsText" text="PM">
      <formula>NOT(ISERROR(SEARCH("PM",I52)))</formula>
    </cfRule>
  </conditionalFormatting>
  <conditionalFormatting sqref="I52:I53">
    <cfRule type="colorScale" priority="3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2:I53">
    <cfRule type="iconSet" priority="380">
      <iconSet iconSet="3Symbols">
        <cfvo type="percent" val="0"/>
        <cfvo type="percent" val="33"/>
        <cfvo type="percent" val="67"/>
      </iconSet>
    </cfRule>
  </conditionalFormatting>
  <conditionalFormatting sqref="I55:I56">
    <cfRule type="containsText" dxfId="401" priority="378" operator="containsText" text="NM">
      <formula>NOT(ISERROR(SEARCH("NM",I55)))</formula>
    </cfRule>
    <cfRule type="containsText" dxfId="400" priority="379" operator="containsText" text="PM">
      <formula>NOT(ISERROR(SEARCH("PM",I55)))</formula>
    </cfRule>
  </conditionalFormatting>
  <conditionalFormatting sqref="I55:I56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5:I56">
    <cfRule type="iconSet" priority="376">
      <iconSet iconSet="3Symbols">
        <cfvo type="percent" val="0"/>
        <cfvo type="percent" val="33"/>
        <cfvo type="percent" val="67"/>
      </iconSet>
    </cfRule>
  </conditionalFormatting>
  <conditionalFormatting sqref="I58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8">
    <cfRule type="iconSet" priority="374">
      <iconSet iconSet="3Symbols">
        <cfvo type="percent" val="0"/>
        <cfvo type="percent" val="33"/>
        <cfvo type="percent" val="67"/>
      </iconSet>
    </cfRule>
  </conditionalFormatting>
  <conditionalFormatting sqref="L10 L7 L12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 L7">
    <cfRule type="iconSet" priority="370">
      <iconSet iconSet="3Symbols">
        <cfvo type="percent" val="0"/>
        <cfvo type="percent" val="33"/>
        <cfvo type="percent" val="67"/>
      </iconSet>
    </cfRule>
  </conditionalFormatting>
  <conditionalFormatting sqref="L7:O7">
    <cfRule type="containsText" dxfId="399" priority="368" operator="containsText" text="PM">
      <formula>NOT(ISERROR(SEARCH("PM",L7)))</formula>
    </cfRule>
    <cfRule type="containsText" dxfId="398" priority="369" operator="containsText" text="NM">
      <formula>NOT(ISERROR(SEARCH("NM",L7)))</formula>
    </cfRule>
  </conditionalFormatting>
  <conditionalFormatting sqref="J23:L23 J7:P7 L10:P10 J12:P15 J21:M22 L24:M24 P21 O23:O24 J26:L28 P26:P30 L29:L30 J31:P31 J33:K34 L33:P35 L38:P38 M37:P37 J40:P40 L42:P43 J42:K42 J45:P47 J49:P50 M52:P53 J52:K52 J55:K55 L55:P56 J58:P58 J17:P19">
    <cfRule type="containsText" dxfId="397" priority="366" operator="containsText" text="NM">
      <formula>NOT(ISERROR(SEARCH("NM",J7)))</formula>
    </cfRule>
    <cfRule type="containsText" dxfId="396" priority="367" operator="containsText" text="PM">
      <formula>NOT(ISERROR(SEARCH("PM",J7)))</formula>
    </cfRule>
  </conditionalFormatting>
  <conditionalFormatting sqref="O23">
    <cfRule type="containsText" dxfId="395" priority="364" operator="containsText" text="NM">
      <formula>NOT(ISERROR(SEARCH("NM",O23)))</formula>
    </cfRule>
    <cfRule type="containsText" dxfId="394" priority="365" operator="containsText" text="PM">
      <formula>NOT(ISERROR(SEARCH("PM",O23)))</formula>
    </cfRule>
  </conditionalFormatting>
  <conditionalFormatting sqref="P7">
    <cfRule type="containsText" dxfId="393" priority="362" operator="containsText" text="PM">
      <formula>NOT(ISERROR(SEARCH("PM",P7)))</formula>
    </cfRule>
    <cfRule type="containsText" dxfId="392" priority="363" operator="containsText" text="NM">
      <formula>NOT(ISERROR(SEARCH("NM",P7)))</formula>
    </cfRule>
  </conditionalFormatting>
  <conditionalFormatting sqref="K58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8">
    <cfRule type="iconSet" priority="360">
      <iconSet iconSet="3Symbols">
        <cfvo type="percent" val="0"/>
        <cfvo type="percent" val="33"/>
        <cfvo type="percent" val="67"/>
      </iconSet>
    </cfRule>
  </conditionalFormatting>
  <conditionalFormatting sqref="K58 K46 K12">
    <cfRule type="iconSet" priority="372">
      <iconSet iconSet="3Symbols">
        <cfvo type="percent" val="0"/>
        <cfvo type="percent" val="33"/>
        <cfvo type="percent" val="67"/>
      </iconSet>
    </cfRule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2:K22">
    <cfRule type="containsText" dxfId="391" priority="358" operator="containsText" text="PM">
      <formula>NOT(ISERROR(SEARCH("PM",J22)))</formula>
    </cfRule>
    <cfRule type="containsText" dxfId="390" priority="359" operator="containsText" text="NM">
      <formula>NOT(ISERROR(SEARCH("NM",J22)))</formula>
    </cfRule>
  </conditionalFormatting>
  <conditionalFormatting sqref="K21">
    <cfRule type="containsText" dxfId="389" priority="356" operator="containsText" text="PM">
      <formula>NOT(ISERROR(SEARCH("PM",K21)))</formula>
    </cfRule>
    <cfRule type="containsText" dxfId="388" priority="357" operator="containsText" text="NM">
      <formula>NOT(ISERROR(SEARCH("NM",K21)))</formula>
    </cfRule>
  </conditionalFormatting>
  <conditionalFormatting sqref="J14">
    <cfRule type="containsText" dxfId="387" priority="354" operator="containsText" text="PM">
      <formula>NOT(ISERROR(SEARCH("PM",J14)))</formula>
    </cfRule>
    <cfRule type="containsText" dxfId="386" priority="355" operator="containsText" text="NM">
      <formula>NOT(ISERROR(SEARCH("NM",J14)))</formula>
    </cfRule>
  </conditionalFormatting>
  <conditionalFormatting sqref="L10">
    <cfRule type="containsText" dxfId="385" priority="352" operator="containsText" text="PM">
      <formula>NOT(ISERROR(SEARCH("PM",L10)))</formula>
    </cfRule>
    <cfRule type="containsText" dxfId="384" priority="353" operator="containsText" text="NM">
      <formula>NOT(ISERROR(SEARCH("NM",L10)))</formula>
    </cfRule>
  </conditionalFormatting>
  <conditionalFormatting sqref="M13">
    <cfRule type="containsText" dxfId="383" priority="350" operator="containsText" text="PM">
      <formula>NOT(ISERROR(SEARCH("PM",M13)))</formula>
    </cfRule>
    <cfRule type="containsText" dxfId="382" priority="351" operator="containsText" text="NM">
      <formula>NOT(ISERROR(SEARCH("NM",M13)))</formula>
    </cfRule>
  </conditionalFormatting>
  <conditionalFormatting sqref="N15">
    <cfRule type="containsText" dxfId="381" priority="348" operator="containsText" text="PM">
      <formula>NOT(ISERROR(SEARCH("PM",N15)))</formula>
    </cfRule>
    <cfRule type="containsText" dxfId="380" priority="349" operator="containsText" text="NM">
      <formula>NOT(ISERROR(SEARCH("NM",N15)))</formula>
    </cfRule>
  </conditionalFormatting>
  <conditionalFormatting sqref="N18">
    <cfRule type="containsText" dxfId="379" priority="346" operator="containsText" text="PM">
      <formula>NOT(ISERROR(SEARCH("PM",N18)))</formula>
    </cfRule>
    <cfRule type="containsText" dxfId="378" priority="347" operator="containsText" text="NM">
      <formula>NOT(ISERROR(SEARCH("NM",N18)))</formula>
    </cfRule>
  </conditionalFormatting>
  <conditionalFormatting sqref="O17">
    <cfRule type="containsText" dxfId="377" priority="344" operator="containsText" text="PM">
      <formula>NOT(ISERROR(SEARCH("PM",O17)))</formula>
    </cfRule>
    <cfRule type="containsText" dxfId="376" priority="345" operator="containsText" text="NM">
      <formula>NOT(ISERROR(SEARCH("NM",O17)))</formula>
    </cfRule>
  </conditionalFormatting>
  <conditionalFormatting sqref="O23">
    <cfRule type="containsText" dxfId="375" priority="342" operator="containsText" text="PM">
      <formula>NOT(ISERROR(SEARCH("PM",O23)))</formula>
    </cfRule>
    <cfRule type="containsText" dxfId="374" priority="343" operator="containsText" text="NM">
      <formula>NOT(ISERROR(SEARCH("NM",O23)))</formula>
    </cfRule>
  </conditionalFormatting>
  <conditionalFormatting sqref="M23">
    <cfRule type="containsText" dxfId="373" priority="340" operator="containsText" text="NM">
      <formula>NOT(ISERROR(SEARCH("NM",M23)))</formula>
    </cfRule>
    <cfRule type="containsText" dxfId="372" priority="341" operator="containsText" text="PM">
      <formula>NOT(ISERROR(SEARCH("PM",M23)))</formula>
    </cfRule>
  </conditionalFormatting>
  <conditionalFormatting sqref="M23">
    <cfRule type="containsText" dxfId="371" priority="338" operator="containsText" text="PM">
      <formula>NOT(ISERROR(SEARCH("PM",M23)))</formula>
    </cfRule>
    <cfRule type="containsText" dxfId="370" priority="339" operator="containsText" text="NM">
      <formula>NOT(ISERROR(SEARCH("NM",M23)))</formula>
    </cfRule>
  </conditionalFormatting>
  <conditionalFormatting sqref="K28:L28">
    <cfRule type="containsText" dxfId="369" priority="336" operator="containsText" text="PM">
      <formula>NOT(ISERROR(SEARCH("PM",K28)))</formula>
    </cfRule>
    <cfRule type="containsText" dxfId="368" priority="337" operator="containsText" text="NM">
      <formula>NOT(ISERROR(SEARCH("NM",K28)))</formula>
    </cfRule>
  </conditionalFormatting>
  <conditionalFormatting sqref="K26">
    <cfRule type="containsText" dxfId="367" priority="334" operator="containsText" text="PM">
      <formula>NOT(ISERROR(SEARCH("PM",K26)))</formula>
    </cfRule>
    <cfRule type="containsText" dxfId="366" priority="335" operator="containsText" text="NM">
      <formula>NOT(ISERROR(SEARCH("NM",K26)))</formula>
    </cfRule>
  </conditionalFormatting>
  <conditionalFormatting sqref="J33">
    <cfRule type="containsText" dxfId="365" priority="332" operator="containsText" text="PM">
      <formula>NOT(ISERROR(SEARCH("PM",J33)))</formula>
    </cfRule>
    <cfRule type="containsText" dxfId="364" priority="333" operator="containsText" text="NM">
      <formula>NOT(ISERROR(SEARCH("NM",J33)))</formula>
    </cfRule>
  </conditionalFormatting>
  <conditionalFormatting sqref="K34">
    <cfRule type="containsText" dxfId="363" priority="330" operator="containsText" text="PM">
      <formula>NOT(ISERROR(SEARCH("PM",K34)))</formula>
    </cfRule>
    <cfRule type="containsText" dxfId="362" priority="331" operator="containsText" text="NM">
      <formula>NOT(ISERROR(SEARCH("NM",K34)))</formula>
    </cfRule>
  </conditionalFormatting>
  <conditionalFormatting sqref="L33">
    <cfRule type="containsText" dxfId="361" priority="328" operator="containsText" text="PM">
      <formula>NOT(ISERROR(SEARCH("PM",L33)))</formula>
    </cfRule>
    <cfRule type="containsText" dxfId="360" priority="329" operator="containsText" text="NM">
      <formula>NOT(ISERROR(SEARCH("NM",L33)))</formula>
    </cfRule>
  </conditionalFormatting>
  <conditionalFormatting sqref="L35">
    <cfRule type="containsText" dxfId="359" priority="326" operator="containsText" text="PM">
      <formula>NOT(ISERROR(SEARCH("PM",L35)))</formula>
    </cfRule>
    <cfRule type="containsText" dxfId="358" priority="327" operator="containsText" text="NM">
      <formula>NOT(ISERROR(SEARCH("NM",L35)))</formula>
    </cfRule>
  </conditionalFormatting>
  <conditionalFormatting sqref="M34:O34">
    <cfRule type="containsText" dxfId="357" priority="324" operator="containsText" text="PM">
      <formula>NOT(ISERROR(SEARCH("PM",M34)))</formula>
    </cfRule>
    <cfRule type="containsText" dxfId="356" priority="325" operator="containsText" text="NM">
      <formula>NOT(ISERROR(SEARCH("NM",M34)))</formula>
    </cfRule>
  </conditionalFormatting>
  <conditionalFormatting sqref="N33">
    <cfRule type="containsText" dxfId="355" priority="322" operator="containsText" text="PM">
      <formula>NOT(ISERROR(SEARCH("PM",N33)))</formula>
    </cfRule>
    <cfRule type="containsText" dxfId="354" priority="323" operator="containsText" text="NM">
      <formula>NOT(ISERROR(SEARCH("NM",N33)))</formula>
    </cfRule>
  </conditionalFormatting>
  <conditionalFormatting sqref="L38">
    <cfRule type="containsText" dxfId="353" priority="320" operator="containsText" text="PM">
      <formula>NOT(ISERROR(SEARCH("PM",L38)))</formula>
    </cfRule>
    <cfRule type="containsText" dxfId="352" priority="321" operator="containsText" text="NM">
      <formula>NOT(ISERROR(SEARCH("NM",L38)))</formula>
    </cfRule>
  </conditionalFormatting>
  <conditionalFormatting sqref="L40:N40">
    <cfRule type="containsText" dxfId="351" priority="318" operator="containsText" text="PM">
      <formula>NOT(ISERROR(SEARCH("PM",L40)))</formula>
    </cfRule>
    <cfRule type="containsText" dxfId="350" priority="319" operator="containsText" text="NM">
      <formula>NOT(ISERROR(SEARCH("NM",L40)))</formula>
    </cfRule>
  </conditionalFormatting>
  <conditionalFormatting sqref="L42">
    <cfRule type="containsText" dxfId="349" priority="316" operator="containsText" text="PM">
      <formula>NOT(ISERROR(SEARCH("PM",L42)))</formula>
    </cfRule>
    <cfRule type="containsText" dxfId="348" priority="317" operator="containsText" text="NM">
      <formula>NOT(ISERROR(SEARCH("NM",L42)))</formula>
    </cfRule>
  </conditionalFormatting>
  <conditionalFormatting sqref="J45:K45">
    <cfRule type="containsText" dxfId="347" priority="314" operator="containsText" text="PM">
      <formula>NOT(ISERROR(SEARCH("PM",J45)))</formula>
    </cfRule>
    <cfRule type="containsText" dxfId="346" priority="315" operator="containsText" text="NM">
      <formula>NOT(ISERROR(SEARCH("NM",J45)))</formula>
    </cfRule>
  </conditionalFormatting>
  <conditionalFormatting sqref="K47">
    <cfRule type="containsText" dxfId="345" priority="312" operator="containsText" text="PM">
      <formula>NOT(ISERROR(SEARCH("PM",K47)))</formula>
    </cfRule>
    <cfRule type="containsText" dxfId="344" priority="313" operator="containsText" text="NM">
      <formula>NOT(ISERROR(SEARCH("NM",K47)))</formula>
    </cfRule>
  </conditionalFormatting>
  <conditionalFormatting sqref="J52">
    <cfRule type="containsText" dxfId="343" priority="310" operator="containsText" text="PM">
      <formula>NOT(ISERROR(SEARCH("PM",J52)))</formula>
    </cfRule>
    <cfRule type="containsText" dxfId="342" priority="311" operator="containsText" text="NM">
      <formula>NOT(ISERROR(SEARCH("NM",J52)))</formula>
    </cfRule>
  </conditionalFormatting>
  <conditionalFormatting sqref="M52">
    <cfRule type="containsText" dxfId="341" priority="308" operator="containsText" text="PM">
      <formula>NOT(ISERROR(SEARCH("PM",M52)))</formula>
    </cfRule>
    <cfRule type="containsText" dxfId="340" priority="309" operator="containsText" text="NM">
      <formula>NOT(ISERROR(SEARCH("NM",M52)))</formula>
    </cfRule>
  </conditionalFormatting>
  <conditionalFormatting sqref="M45:P45">
    <cfRule type="containsText" dxfId="339" priority="306" operator="containsText" text="PM">
      <formula>NOT(ISERROR(SEARCH("PM",M45)))</formula>
    </cfRule>
    <cfRule type="containsText" dxfId="338" priority="307" operator="containsText" text="NM">
      <formula>NOT(ISERROR(SEARCH("NM",M45)))</formula>
    </cfRule>
  </conditionalFormatting>
  <conditionalFormatting sqref="N49:O50">
    <cfRule type="containsText" dxfId="337" priority="304" operator="containsText" text="PM">
      <formula>NOT(ISERROR(SEARCH("PM",N49)))</formula>
    </cfRule>
    <cfRule type="containsText" dxfId="336" priority="305" operator="containsText" text="NM">
      <formula>NOT(ISERROR(SEARCH("NM",N49)))</formula>
    </cfRule>
  </conditionalFormatting>
  <conditionalFormatting sqref="P50">
    <cfRule type="containsText" dxfId="335" priority="302" operator="containsText" text="PM">
      <formula>NOT(ISERROR(SEARCH("PM",P50)))</formula>
    </cfRule>
    <cfRule type="containsText" dxfId="334" priority="303" operator="containsText" text="NM">
      <formula>NOT(ISERROR(SEARCH("NM",P50)))</formula>
    </cfRule>
  </conditionalFormatting>
  <conditionalFormatting sqref="O53">
    <cfRule type="containsText" dxfId="333" priority="300" operator="containsText" text="PM">
      <formula>NOT(ISERROR(SEARCH("PM",O53)))</formula>
    </cfRule>
    <cfRule type="containsText" dxfId="332" priority="301" operator="containsText" text="NM">
      <formula>NOT(ISERROR(SEARCH("NM",O53)))</formula>
    </cfRule>
  </conditionalFormatting>
  <conditionalFormatting sqref="P34">
    <cfRule type="containsText" dxfId="331" priority="298" operator="containsText" text="PM">
      <formula>NOT(ISERROR(SEARCH("PM",P34)))</formula>
    </cfRule>
    <cfRule type="containsText" dxfId="330" priority="299" operator="containsText" text="NM">
      <formula>NOT(ISERROR(SEARCH("NM",P34)))</formula>
    </cfRule>
  </conditionalFormatting>
  <conditionalFormatting sqref="P28">
    <cfRule type="containsText" dxfId="329" priority="296" operator="containsText" text="PM">
      <formula>NOT(ISERROR(SEARCH("PM",P28)))</formula>
    </cfRule>
    <cfRule type="containsText" dxfId="328" priority="297" operator="containsText" text="NM">
      <formula>NOT(ISERROR(SEARCH("NM",P28)))</formula>
    </cfRule>
  </conditionalFormatting>
  <conditionalFormatting sqref="O55">
    <cfRule type="containsText" dxfId="327" priority="294" operator="containsText" text="PM">
      <formula>NOT(ISERROR(SEARCH("PM",O55)))</formula>
    </cfRule>
    <cfRule type="containsText" dxfId="326" priority="295" operator="containsText" text="NM">
      <formula>NOT(ISERROR(SEARCH("NM",O55)))</formula>
    </cfRule>
  </conditionalFormatting>
  <conditionalFormatting sqref="K58">
    <cfRule type="containsText" dxfId="325" priority="292" operator="containsText" text="PM">
      <formula>NOT(ISERROR(SEARCH("PM",K58)))</formula>
    </cfRule>
    <cfRule type="containsText" dxfId="324" priority="293" operator="containsText" text="NM">
      <formula>NOT(ISERROR(SEARCH("NM",K58)))</formula>
    </cfRule>
  </conditionalFormatting>
  <conditionalFormatting sqref="P21">
    <cfRule type="containsText" dxfId="323" priority="290" operator="containsText" text="PM">
      <formula>NOT(ISERROR(SEARCH("PM",P21)))</formula>
    </cfRule>
    <cfRule type="containsText" dxfId="322" priority="291" operator="containsText" text="NM">
      <formula>NOT(ISERROR(SEARCH("NM",P21)))</formula>
    </cfRule>
  </conditionalFormatting>
  <conditionalFormatting sqref="P7">
    <cfRule type="containsText" dxfId="321" priority="288" operator="containsText" text="PM">
      <formula>NOT(ISERROR(SEARCH("PM",P7)))</formula>
    </cfRule>
    <cfRule type="containsText" dxfId="320" priority="289" operator="containsText" text="NM">
      <formula>NOT(ISERROR(SEARCH("NM",P7)))</formula>
    </cfRule>
  </conditionalFormatting>
  <conditionalFormatting sqref="J31">
    <cfRule type="containsText" dxfId="319" priority="286" operator="containsText" text="PM">
      <formula>NOT(ISERROR(SEARCH("PM",J31)))</formula>
    </cfRule>
    <cfRule type="containsText" dxfId="318" priority="287" operator="containsText" text="NM">
      <formula>NOT(ISERROR(SEARCH("NM",J31)))</formula>
    </cfRule>
  </conditionalFormatting>
  <conditionalFormatting sqref="K40">
    <cfRule type="containsText" dxfId="317" priority="284" operator="containsText" text="PM">
      <formula>NOT(ISERROR(SEARCH("PM",K40)))</formula>
    </cfRule>
    <cfRule type="containsText" dxfId="316" priority="285" operator="containsText" text="NM">
      <formula>NOT(ISERROR(SEARCH("NM",K40)))</formula>
    </cfRule>
  </conditionalFormatting>
  <conditionalFormatting sqref="L34">
    <cfRule type="containsText" dxfId="315" priority="282" operator="containsText" text="PM">
      <formula>NOT(ISERROR(SEARCH("PM",L34)))</formula>
    </cfRule>
    <cfRule type="containsText" dxfId="314" priority="283" operator="containsText" text="NM">
      <formula>NOT(ISERROR(SEARCH("NM",L34)))</formula>
    </cfRule>
  </conditionalFormatting>
  <conditionalFormatting sqref="P33">
    <cfRule type="containsText" dxfId="313" priority="280" operator="containsText" text="PM">
      <formula>NOT(ISERROR(SEARCH("PM",P33)))</formula>
    </cfRule>
    <cfRule type="containsText" dxfId="312" priority="281" operator="containsText" text="NM">
      <formula>NOT(ISERROR(SEARCH("NM",P33)))</formula>
    </cfRule>
  </conditionalFormatting>
  <conditionalFormatting sqref="P52">
    <cfRule type="containsText" dxfId="311" priority="278" operator="containsText" text="PM">
      <formula>NOT(ISERROR(SEARCH("PM",P52)))</formula>
    </cfRule>
    <cfRule type="containsText" dxfId="310" priority="279" operator="containsText" text="NM">
      <formula>NOT(ISERROR(SEARCH("NM",P52)))</formula>
    </cfRule>
  </conditionalFormatting>
  <conditionalFormatting sqref="N52">
    <cfRule type="containsText" dxfId="309" priority="276" operator="containsText" text="PM">
      <formula>NOT(ISERROR(SEARCH("PM",N52)))</formula>
    </cfRule>
    <cfRule type="containsText" dxfId="308" priority="277" operator="containsText" text="NM">
      <formula>NOT(ISERROR(SEARCH("NM",N52)))</formula>
    </cfRule>
  </conditionalFormatting>
  <conditionalFormatting sqref="L7:M7 L13 L18 L23 L27 L31 L35 L39 L42 L46 L50 L54 L58">
    <cfRule type="containsText" dxfId="307" priority="274" operator="containsText" text="PM">
      <formula>NOT(ISERROR(SEARCH("PM",L7)))</formula>
    </cfRule>
    <cfRule type="containsText" dxfId="306" priority="275" operator="containsText" text="NM">
      <formula>NOT(ISERROR(SEARCH("NM",L7)))</formula>
    </cfRule>
  </conditionalFormatting>
  <conditionalFormatting sqref="J13:K13">
    <cfRule type="colorScale" priority="2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3:K13">
    <cfRule type="iconSet" priority="272">
      <iconSet iconSet="3Symbols">
        <cfvo type="percent" val="0"/>
        <cfvo type="percent" val="33"/>
        <cfvo type="percent" val="67"/>
      </iconSet>
    </cfRule>
  </conditionalFormatting>
  <conditionalFormatting sqref="K14">
    <cfRule type="colorScale" priority="2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270">
      <iconSet iconSet="3Symbols">
        <cfvo type="percent" val="0"/>
        <cfvo type="percent" val="33"/>
        <cfvo type="percent" val="67"/>
      </iconSet>
    </cfRule>
  </conditionalFormatting>
  <conditionalFormatting sqref="J17:K17">
    <cfRule type="colorScale" priority="2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7:K17">
    <cfRule type="iconSet" priority="268">
      <iconSet iconSet="3Symbols">
        <cfvo type="percent" val="0"/>
        <cfvo type="percent" val="33"/>
        <cfvo type="percent" val="67"/>
      </iconSet>
    </cfRule>
  </conditionalFormatting>
  <conditionalFormatting sqref="J18:K18">
    <cfRule type="colorScale" priority="2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8:K18">
    <cfRule type="iconSet" priority="266">
      <iconSet iconSet="3Symbols">
        <cfvo type="percent" val="0"/>
        <cfvo type="percent" val="33"/>
        <cfvo type="percent" val="67"/>
      </iconSet>
    </cfRule>
  </conditionalFormatting>
  <conditionalFormatting sqref="J21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1">
    <cfRule type="iconSet" priority="264">
      <iconSet iconSet="3Symbols">
        <cfvo type="percent" val="0"/>
        <cfvo type="percent" val="33"/>
        <cfvo type="percent" val="67"/>
      </iconSet>
    </cfRule>
  </conditionalFormatting>
  <conditionalFormatting sqref="J26:J28">
    <cfRule type="colorScale" priority="2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6:J28">
    <cfRule type="iconSet" priority="262">
      <iconSet iconSet="3Symbols">
        <cfvo type="percent" val="0"/>
        <cfvo type="percent" val="33"/>
        <cfvo type="percent" val="67"/>
      </iconSet>
    </cfRule>
  </conditionalFormatting>
  <conditionalFormatting sqref="K27">
    <cfRule type="colorScale" priority="2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7">
    <cfRule type="iconSet" priority="260">
      <iconSet iconSet="3Symbols">
        <cfvo type="percent" val="0"/>
        <cfvo type="percent" val="33"/>
        <cfvo type="percent" val="67"/>
      </iconSet>
    </cfRule>
  </conditionalFormatting>
  <conditionalFormatting sqref="L26:L27">
    <cfRule type="colorScale" priority="2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6:L27">
    <cfRule type="iconSet" priority="258">
      <iconSet iconSet="3Symbols">
        <cfvo type="percent" val="0"/>
        <cfvo type="percent" val="33"/>
        <cfvo type="percent" val="67"/>
      </iconSet>
    </cfRule>
  </conditionalFormatting>
  <conditionalFormatting sqref="L21:L22">
    <cfRule type="colorScale" priority="2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1:L22">
    <cfRule type="iconSet" priority="256">
      <iconSet iconSet="3Symbols">
        <cfvo type="percent" val="0"/>
        <cfvo type="percent" val="33"/>
        <cfvo type="percent" val="67"/>
      </iconSet>
    </cfRule>
  </conditionalFormatting>
  <conditionalFormatting sqref="J7:K7">
    <cfRule type="colorScale" priority="2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K7">
    <cfRule type="iconSet" priority="254">
      <iconSet iconSet="3Symbols">
        <cfvo type="percent" val="0"/>
        <cfvo type="percent" val="33"/>
        <cfvo type="percent" val="67"/>
      </iconSet>
    </cfRule>
  </conditionalFormatting>
  <conditionalFormatting sqref="J9:P9">
    <cfRule type="containsText" dxfId="305" priority="252" operator="containsText" text="NM">
      <formula>NOT(ISERROR(SEARCH("NM",J9)))</formula>
    </cfRule>
    <cfRule type="containsText" dxfId="304" priority="253" operator="containsText" text="PM">
      <formula>NOT(ISERROR(SEARCH("PM",J9)))</formula>
    </cfRule>
  </conditionalFormatting>
  <conditionalFormatting sqref="J9:P9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:P9">
    <cfRule type="iconSet" priority="250">
      <iconSet iconSet="3Symbols">
        <cfvo type="percent" val="0"/>
        <cfvo type="percent" val="33"/>
        <cfvo type="percent" val="67"/>
      </iconSet>
    </cfRule>
  </conditionalFormatting>
  <conditionalFormatting sqref="N7:O7">
    <cfRule type="colorScale" priority="2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:O7">
    <cfRule type="iconSet" priority="248">
      <iconSet iconSet="3Symbols">
        <cfvo type="percent" val="0"/>
        <cfvo type="percent" val="33"/>
        <cfvo type="percent" val="67"/>
      </iconSet>
    </cfRule>
  </conditionalFormatting>
  <conditionalFormatting sqref="M10:P10">
    <cfRule type="colorScale" priority="2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:P10">
    <cfRule type="iconSet" priority="246">
      <iconSet iconSet="3Symbols">
        <cfvo type="percent" val="0"/>
        <cfvo type="percent" val="33"/>
        <cfvo type="percent" val="67"/>
      </iconSet>
    </cfRule>
  </conditionalFormatting>
  <conditionalFormatting sqref="L12:P12">
    <cfRule type="colorScale" priority="2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P12">
    <cfRule type="iconSet" priority="244">
      <iconSet iconSet="3Symbols">
        <cfvo type="percent" val="0"/>
        <cfvo type="percent" val="33"/>
        <cfvo type="percent" val="67"/>
      </iconSet>
    </cfRule>
  </conditionalFormatting>
  <conditionalFormatting sqref="M14:M15">
    <cfRule type="colorScale" priority="2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4:M15">
    <cfRule type="iconSet" priority="242">
      <iconSet iconSet="3Symbols">
        <cfvo type="percent" val="0"/>
        <cfvo type="percent" val="33"/>
        <cfvo type="percent" val="67"/>
      </iconSet>
    </cfRule>
  </conditionalFormatting>
  <conditionalFormatting sqref="N13:N14">
    <cfRule type="colorScale" priority="2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3:N14">
    <cfRule type="iconSet" priority="240">
      <iconSet iconSet="3Symbols">
        <cfvo type="percent" val="0"/>
        <cfvo type="percent" val="33"/>
        <cfvo type="percent" val="67"/>
      </iconSet>
    </cfRule>
  </conditionalFormatting>
  <conditionalFormatting sqref="O13:O15"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O15">
    <cfRule type="iconSet" priority="238">
      <iconSet iconSet="3Symbols">
        <cfvo type="percent" val="0"/>
        <cfvo type="percent" val="33"/>
        <cfvo type="percent" val="67"/>
      </iconSet>
    </cfRule>
  </conditionalFormatting>
  <conditionalFormatting sqref="P13:P15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3:P15">
    <cfRule type="iconSet" priority="236">
      <iconSet iconSet="3Symbols">
        <cfvo type="percent" val="0"/>
        <cfvo type="percent" val="33"/>
        <cfvo type="percent" val="67"/>
      </iconSet>
    </cfRule>
  </conditionalFormatting>
  <conditionalFormatting sqref="P17:P19">
    <cfRule type="colorScale" priority="2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P19">
    <cfRule type="iconSet" priority="234">
      <iconSet iconSet="3Symbols">
        <cfvo type="percent" val="0"/>
        <cfvo type="percent" val="33"/>
        <cfvo type="percent" val="67"/>
      </iconSet>
    </cfRule>
  </conditionalFormatting>
  <conditionalFormatting sqref="O18:O19">
    <cfRule type="colorScale" priority="2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8:O19">
    <cfRule type="iconSet" priority="232">
      <iconSet iconSet="3Symbols">
        <cfvo type="percent" val="0"/>
        <cfvo type="percent" val="33"/>
        <cfvo type="percent" val="67"/>
      </iconSet>
    </cfRule>
  </conditionalFormatting>
  <conditionalFormatting sqref="N19">
    <cfRule type="colorScale" priority="2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9">
    <cfRule type="iconSet" priority="230">
      <iconSet iconSet="3Symbols">
        <cfvo type="percent" val="0"/>
        <cfvo type="percent" val="33"/>
        <cfvo type="percent" val="67"/>
      </iconSet>
    </cfRule>
  </conditionalFormatting>
  <conditionalFormatting sqref="N17">
    <cfRule type="colorScale" priority="2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7">
    <cfRule type="iconSet" priority="228">
      <iconSet iconSet="3Symbols">
        <cfvo type="percent" val="0"/>
        <cfvo type="percent" val="33"/>
        <cfvo type="percent" val="67"/>
      </iconSet>
    </cfRule>
  </conditionalFormatting>
  <conditionalFormatting sqref="M17:M19">
    <cfRule type="colorScale" priority="2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7:M19">
    <cfRule type="iconSet" priority="226">
      <iconSet iconSet="3Symbols">
        <cfvo type="percent" val="0"/>
        <cfvo type="percent" val="33"/>
        <cfvo type="percent" val="67"/>
      </iconSet>
    </cfRule>
  </conditionalFormatting>
  <conditionalFormatting sqref="M21:M22">
    <cfRule type="colorScale" priority="2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1:M22">
    <cfRule type="iconSet" priority="224">
      <iconSet iconSet="3Symbols">
        <cfvo type="percent" val="0"/>
        <cfvo type="percent" val="33"/>
        <cfvo type="percent" val="67"/>
      </iconSet>
    </cfRule>
  </conditionalFormatting>
  <conditionalFormatting sqref="M24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4"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N21:N24">
    <cfRule type="containsText" dxfId="303" priority="220" operator="containsText" text="NM">
      <formula>NOT(ISERROR(SEARCH("NM",N21)))</formula>
    </cfRule>
    <cfRule type="containsText" dxfId="302" priority="221" operator="containsText" text="PM">
      <formula>NOT(ISERROR(SEARCH("PM",N21)))</formula>
    </cfRule>
  </conditionalFormatting>
  <conditionalFormatting sqref="N21:N24">
    <cfRule type="colorScale" priority="2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1:N24">
    <cfRule type="iconSet" priority="218">
      <iconSet iconSet="3Symbols">
        <cfvo type="percent" val="0"/>
        <cfvo type="percent" val="33"/>
        <cfvo type="percent" val="67"/>
      </iconSet>
    </cfRule>
  </conditionalFormatting>
  <conditionalFormatting sqref="O24">
    <cfRule type="colorScale" priority="2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4">
    <cfRule type="iconSet" priority="216">
      <iconSet iconSet="3Symbols">
        <cfvo type="percent" val="0"/>
        <cfvo type="percent" val="33"/>
        <cfvo type="percent" val="67"/>
      </iconSet>
    </cfRule>
  </conditionalFormatting>
  <conditionalFormatting sqref="P22:P24">
    <cfRule type="containsText" dxfId="301" priority="214" operator="containsText" text="NM">
      <formula>NOT(ISERROR(SEARCH("NM",P22)))</formula>
    </cfRule>
    <cfRule type="containsText" dxfId="300" priority="215" operator="containsText" text="PM">
      <formula>NOT(ISERROR(SEARCH("PM",P22)))</formula>
    </cfRule>
  </conditionalFormatting>
  <conditionalFormatting sqref="P22:P24">
    <cfRule type="colorScale" priority="2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2:P24">
    <cfRule type="iconSet" priority="212">
      <iconSet iconSet="3Symbols">
        <cfvo type="percent" val="0"/>
        <cfvo type="percent" val="33"/>
        <cfvo type="percent" val="67"/>
      </iconSet>
    </cfRule>
  </conditionalFormatting>
  <conditionalFormatting sqref="P26:P27">
    <cfRule type="colorScale" priority="2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6:P27">
    <cfRule type="iconSet" priority="210">
      <iconSet iconSet="3Symbols">
        <cfvo type="percent" val="0"/>
        <cfvo type="percent" val="33"/>
        <cfvo type="percent" val="67"/>
      </iconSet>
    </cfRule>
  </conditionalFormatting>
  <conditionalFormatting sqref="P29:P30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9:P30">
    <cfRule type="iconSet" priority="208">
      <iconSet iconSet="3Symbols">
        <cfvo type="percent" val="0"/>
        <cfvo type="percent" val="33"/>
        <cfvo type="percent" val="67"/>
      </iconSet>
    </cfRule>
  </conditionalFormatting>
  <conditionalFormatting sqref="O26:O30">
    <cfRule type="containsText" dxfId="299" priority="206" operator="containsText" text="NM">
      <formula>NOT(ISERROR(SEARCH("NM",O26)))</formula>
    </cfRule>
    <cfRule type="containsText" dxfId="298" priority="207" operator="containsText" text="PM">
      <formula>NOT(ISERROR(SEARCH("PM",O26)))</formula>
    </cfRule>
  </conditionalFormatting>
  <conditionalFormatting sqref="O26:O30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:O30">
    <cfRule type="iconSet" priority="204">
      <iconSet iconSet="3Symbols">
        <cfvo type="percent" val="0"/>
        <cfvo type="percent" val="33"/>
        <cfvo type="percent" val="67"/>
      </iconSet>
    </cfRule>
  </conditionalFormatting>
  <conditionalFormatting sqref="N26:N30">
    <cfRule type="containsText" dxfId="297" priority="202" operator="containsText" text="NM">
      <formula>NOT(ISERROR(SEARCH("NM",N26)))</formula>
    </cfRule>
    <cfRule type="containsText" dxfId="296" priority="203" operator="containsText" text="PM">
      <formula>NOT(ISERROR(SEARCH("PM",N26)))</formula>
    </cfRule>
  </conditionalFormatting>
  <conditionalFormatting sqref="N26:N30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6:N30">
    <cfRule type="iconSet" priority="200">
      <iconSet iconSet="3Symbols">
        <cfvo type="percent" val="0"/>
        <cfvo type="percent" val="33"/>
        <cfvo type="percent" val="67"/>
      </iconSet>
    </cfRule>
  </conditionalFormatting>
  <conditionalFormatting sqref="M26:M30">
    <cfRule type="containsText" dxfId="295" priority="198" operator="containsText" text="NM">
      <formula>NOT(ISERROR(SEARCH("NM",M26)))</formula>
    </cfRule>
    <cfRule type="containsText" dxfId="294" priority="199" operator="containsText" text="PM">
      <formula>NOT(ISERROR(SEARCH("PM",M26)))</formula>
    </cfRule>
  </conditionalFormatting>
  <conditionalFormatting sqref="M26:M30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6:M30">
    <cfRule type="iconSet" priority="196">
      <iconSet iconSet="3Symbols">
        <cfvo type="percent" val="0"/>
        <cfvo type="percent" val="33"/>
        <cfvo type="percent" val="67"/>
      </iconSet>
    </cfRule>
  </conditionalFormatting>
  <conditionalFormatting sqref="L29:L30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9:L30">
    <cfRule type="iconSet" priority="194">
      <iconSet iconSet="3Symbols">
        <cfvo type="percent" val="0"/>
        <cfvo type="percent" val="33"/>
        <cfvo type="percent" val="67"/>
      </iconSet>
    </cfRule>
  </conditionalFormatting>
  <conditionalFormatting sqref="K31">
    <cfRule type="colorScale" priority="1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1">
    <cfRule type="iconSet" priority="192">
      <iconSet iconSet="3Symbols">
        <cfvo type="percent" val="0"/>
        <cfvo type="percent" val="33"/>
        <cfvo type="percent" val="67"/>
      </iconSet>
    </cfRule>
  </conditionalFormatting>
  <conditionalFormatting sqref="K33">
    <cfRule type="colorScale" priority="19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3">
    <cfRule type="iconSet" priority="190">
      <iconSet iconSet="3Symbols">
        <cfvo type="percent" val="0"/>
        <cfvo type="percent" val="33"/>
        <cfvo type="percent" val="67"/>
      </iconSet>
    </cfRule>
  </conditionalFormatting>
  <conditionalFormatting sqref="J34">
    <cfRule type="colorScale" priority="1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4">
    <cfRule type="iconSet" priority="188">
      <iconSet iconSet="3Symbols">
        <cfvo type="percent" val="0"/>
        <cfvo type="percent" val="33"/>
        <cfvo type="percent" val="67"/>
      </iconSet>
    </cfRule>
  </conditionalFormatting>
  <conditionalFormatting sqref="M33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3">
    <cfRule type="iconSet" priority="186">
      <iconSet iconSet="3Symbols">
        <cfvo type="percent" val="0"/>
        <cfvo type="percent" val="33"/>
        <cfvo type="percent" val="67"/>
      </iconSet>
    </cfRule>
  </conditionalFormatting>
  <conditionalFormatting sqref="M35:P35">
    <cfRule type="colorScale" priority="1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5:P35">
    <cfRule type="iconSet" priority="184">
      <iconSet iconSet="3Symbols">
        <cfvo type="percent" val="0"/>
        <cfvo type="percent" val="33"/>
        <cfvo type="percent" val="67"/>
      </iconSet>
    </cfRule>
  </conditionalFormatting>
  <conditionalFormatting sqref="M37:P38">
    <cfRule type="colorScale" priority="1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7:P38">
    <cfRule type="iconSet" priority="182">
      <iconSet iconSet="3Symbols">
        <cfvo type="percent" val="0"/>
        <cfvo type="percent" val="33"/>
        <cfvo type="percent" val="67"/>
      </iconSet>
    </cfRule>
  </conditionalFormatting>
  <conditionalFormatting sqref="J37:L37">
    <cfRule type="containsText" dxfId="293" priority="180" operator="containsText" text="NM">
      <formula>NOT(ISERROR(SEARCH("NM",J37)))</formula>
    </cfRule>
    <cfRule type="containsText" dxfId="292" priority="181" operator="containsText" text="PM">
      <formula>NOT(ISERROR(SEARCH("PM",J37)))</formula>
    </cfRule>
  </conditionalFormatting>
  <conditionalFormatting sqref="J37:L37">
    <cfRule type="colorScale" priority="1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7:L37">
    <cfRule type="iconSet" priority="178">
      <iconSet iconSet="3Symbols">
        <cfvo type="percent" val="0"/>
        <cfvo type="percent" val="33"/>
        <cfvo type="percent" val="67"/>
      </iconSet>
    </cfRule>
  </conditionalFormatting>
  <conditionalFormatting sqref="J40">
    <cfRule type="colorScale" priority="1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0">
    <cfRule type="iconSet" priority="176">
      <iconSet iconSet="3Symbols">
        <cfvo type="percent" val="0"/>
        <cfvo type="percent" val="33"/>
        <cfvo type="percent" val="67"/>
      </iconSet>
    </cfRule>
  </conditionalFormatting>
  <conditionalFormatting sqref="O40:P40">
    <cfRule type="colorScale" priority="1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0:P40">
    <cfRule type="iconSet" priority="174">
      <iconSet iconSet="3Symbols">
        <cfvo type="percent" val="0"/>
        <cfvo type="percent" val="33"/>
        <cfvo type="percent" val="67"/>
      </iconSet>
    </cfRule>
  </conditionalFormatting>
  <conditionalFormatting sqref="M42:P43">
    <cfRule type="colorScale" priority="1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2:P43">
    <cfRule type="iconSet" priority="172">
      <iconSet iconSet="3Symbols">
        <cfvo type="percent" val="0"/>
        <cfvo type="percent" val="33"/>
        <cfvo type="percent" val="67"/>
      </iconSet>
    </cfRule>
  </conditionalFormatting>
  <conditionalFormatting sqref="L43"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3">
    <cfRule type="iconSet" priority="170">
      <iconSet iconSet="3Symbols">
        <cfvo type="percent" val="0"/>
        <cfvo type="percent" val="33"/>
        <cfvo type="percent" val="67"/>
      </iconSet>
    </cfRule>
  </conditionalFormatting>
  <conditionalFormatting sqref="J42:K42"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2:K42">
    <cfRule type="iconSet" priority="168">
      <iconSet iconSet="3Symbols">
        <cfvo type="percent" val="0"/>
        <cfvo type="percent" val="33"/>
        <cfvo type="percent" val="67"/>
      </iconSet>
    </cfRule>
  </conditionalFormatting>
  <conditionalFormatting sqref="J46:J47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46:J47">
    <cfRule type="iconSet" priority="166">
      <iconSet iconSet="3Symbols">
        <cfvo type="percent" val="0"/>
        <cfvo type="percent" val="33"/>
        <cfvo type="percent" val="67"/>
      </iconSet>
    </cfRule>
  </conditionalFormatting>
  <conditionalFormatting sqref="K46">
    <cfRule type="colorScale" priority="1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6">
    <cfRule type="iconSet" priority="164">
      <iconSet iconSet="3Symbols">
        <cfvo type="percent" val="0"/>
        <cfvo type="percent" val="33"/>
        <cfvo type="percent" val="67"/>
      </iconSet>
    </cfRule>
  </conditionalFormatting>
  <conditionalFormatting sqref="L45"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45">
    <cfRule type="iconSet" priority="162">
      <iconSet iconSet="3Symbols">
        <cfvo type="percent" val="0"/>
        <cfvo type="percent" val="33"/>
        <cfvo type="percent" val="67"/>
      </iconSet>
    </cfRule>
  </conditionalFormatting>
  <conditionalFormatting sqref="M49:M50"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9:M50">
    <cfRule type="iconSet" priority="160">
      <iconSet iconSet="3Symbols">
        <cfvo type="percent" val="0"/>
        <cfvo type="percent" val="33"/>
        <cfvo type="percent" val="67"/>
      </iconSet>
    </cfRule>
  </conditionalFormatting>
  <conditionalFormatting sqref="P49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9">
    <cfRule type="iconSet" priority="158">
      <iconSet iconSet="3Symbols">
        <cfvo type="percent" val="0"/>
        <cfvo type="percent" val="33"/>
        <cfvo type="percent" val="67"/>
      </iconSet>
    </cfRule>
  </conditionalFormatting>
  <conditionalFormatting sqref="P53"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3">
    <cfRule type="iconSet" priority="156">
      <iconSet iconSet="3Symbols">
        <cfvo type="percent" val="0"/>
        <cfvo type="percent" val="33"/>
        <cfvo type="percent" val="67"/>
      </iconSet>
    </cfRule>
  </conditionalFormatting>
  <conditionalFormatting sqref="O52">
    <cfRule type="colorScale" priority="1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2">
    <cfRule type="iconSet" priority="154">
      <iconSet iconSet="3Symbols">
        <cfvo type="percent" val="0"/>
        <cfvo type="percent" val="33"/>
        <cfvo type="percent" val="67"/>
      </iconSet>
    </cfRule>
  </conditionalFormatting>
  <conditionalFormatting sqref="M53:N53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3:N53">
    <cfRule type="iconSet" priority="152">
      <iconSet iconSet="3Symbols">
        <cfvo type="percent" val="0"/>
        <cfvo type="percent" val="33"/>
        <cfvo type="percent" val="67"/>
      </iconSet>
    </cfRule>
  </conditionalFormatting>
  <conditionalFormatting sqref="L52:L53">
    <cfRule type="containsText" dxfId="291" priority="150" operator="containsText" text="NM">
      <formula>NOT(ISERROR(SEARCH("NM",L52)))</formula>
    </cfRule>
    <cfRule type="containsText" dxfId="290" priority="151" operator="containsText" text="PM">
      <formula>NOT(ISERROR(SEARCH("PM",L52)))</formula>
    </cfRule>
  </conditionalFormatting>
  <conditionalFormatting sqref="L52:L53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2:L53">
    <cfRule type="iconSet" priority="148">
      <iconSet iconSet="3Symbols">
        <cfvo type="percent" val="0"/>
        <cfvo type="percent" val="33"/>
        <cfvo type="percent" val="67"/>
      </iconSet>
    </cfRule>
  </conditionalFormatting>
  <conditionalFormatting sqref="K52"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52">
    <cfRule type="iconSet" priority="146">
      <iconSet iconSet="3Symbols">
        <cfvo type="percent" val="0"/>
        <cfvo type="percent" val="33"/>
        <cfvo type="percent" val="67"/>
      </iconSet>
    </cfRule>
  </conditionalFormatting>
  <conditionalFormatting sqref="J55:K55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5:K55">
    <cfRule type="iconSet" priority="144">
      <iconSet iconSet="3Symbols">
        <cfvo type="percent" val="0"/>
        <cfvo type="percent" val="33"/>
        <cfvo type="percent" val="67"/>
      </iconSet>
    </cfRule>
  </conditionalFormatting>
  <conditionalFormatting sqref="L55:N56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5:N56">
    <cfRule type="iconSet" priority="142">
      <iconSet iconSet="3Symbols">
        <cfvo type="percent" val="0"/>
        <cfvo type="percent" val="33"/>
        <cfvo type="percent" val="67"/>
      </iconSet>
    </cfRule>
  </conditionalFormatting>
  <conditionalFormatting sqref="O56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6">
    <cfRule type="iconSet" priority="140">
      <iconSet iconSet="3Symbols">
        <cfvo type="percent" val="0"/>
        <cfvo type="percent" val="33"/>
        <cfvo type="percent" val="67"/>
      </iconSet>
    </cfRule>
  </conditionalFormatting>
  <conditionalFormatting sqref="P55:P56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5:P56">
    <cfRule type="iconSet" priority="138">
      <iconSet iconSet="3Symbols">
        <cfvo type="percent" val="0"/>
        <cfvo type="percent" val="33"/>
        <cfvo type="percent" val="67"/>
      </iconSet>
    </cfRule>
  </conditionalFormatting>
  <conditionalFormatting sqref="L58:P58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8:P58">
    <cfRule type="iconSet" priority="136">
      <iconSet iconSet="3Symbols">
        <cfvo type="percent" val="0"/>
        <cfvo type="percent" val="33"/>
        <cfvo type="percent" val="67"/>
      </iconSet>
    </cfRule>
  </conditionalFormatting>
  <conditionalFormatting sqref="J58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8">
    <cfRule type="iconSet" priority="134">
      <iconSet iconSet="3Symbols">
        <cfvo type="percent" val="0"/>
        <cfvo type="percent" val="33"/>
        <cfvo type="percent" val="67"/>
      </iconSet>
    </cfRule>
  </conditionalFormatting>
  <conditionalFormatting sqref="O21:O22">
    <cfRule type="containsText" dxfId="289" priority="132" operator="containsText" text="NM">
      <formula>NOT(ISERROR(SEARCH("NM",O21)))</formula>
    </cfRule>
    <cfRule type="containsText" dxfId="288" priority="133" operator="containsText" text="PM">
      <formula>NOT(ISERROR(SEARCH("PM",O21)))</formula>
    </cfRule>
  </conditionalFormatting>
  <conditionalFormatting sqref="O21:O22">
    <cfRule type="colorScale" priority="1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1:O22">
    <cfRule type="iconSet" priority="130">
      <iconSet iconSet="3Symbols">
        <cfvo type="percent" val="0"/>
        <cfvo type="percent" val="33"/>
        <cfvo type="percent" val="67"/>
      </iconSet>
    </cfRule>
  </conditionalFormatting>
  <conditionalFormatting sqref="R58">
    <cfRule type="cellIs" dxfId="287" priority="77" operator="lessThan">
      <formula>0.6</formula>
    </cfRule>
    <cfRule type="cellIs" dxfId="286" priority="78" operator="between">
      <formula>0.6</formula>
      <formula>0.79</formula>
    </cfRule>
    <cfRule type="cellIs" dxfId="285" priority="79" operator="greaterThanOrEqual">
      <formula>0.8</formula>
    </cfRule>
  </conditionalFormatting>
  <conditionalFormatting sqref="R55:R56">
    <cfRule type="cellIs" dxfId="284" priority="74" operator="lessThan">
      <formula>0.6</formula>
    </cfRule>
    <cfRule type="cellIs" dxfId="283" priority="75" operator="between">
      <formula>0.6</formula>
      <formula>0.79</formula>
    </cfRule>
    <cfRule type="cellIs" dxfId="282" priority="76" operator="greaterThanOrEqual">
      <formula>0.8</formula>
    </cfRule>
  </conditionalFormatting>
  <conditionalFormatting sqref="R52:R53">
    <cfRule type="cellIs" dxfId="281" priority="71" operator="lessThan">
      <formula>0.6</formula>
    </cfRule>
    <cfRule type="cellIs" dxfId="280" priority="72" operator="between">
      <formula>0.6</formula>
      <formula>0.79</formula>
    </cfRule>
    <cfRule type="cellIs" dxfId="279" priority="73" operator="greaterThanOrEqual">
      <formula>0.8</formula>
    </cfRule>
  </conditionalFormatting>
  <conditionalFormatting sqref="R49:R50">
    <cfRule type="cellIs" dxfId="278" priority="68" operator="lessThan">
      <formula>0.6</formula>
    </cfRule>
    <cfRule type="cellIs" dxfId="277" priority="69" operator="between">
      <formula>0.6</formula>
      <formula>0.79</formula>
    </cfRule>
    <cfRule type="cellIs" dxfId="276" priority="70" operator="greaterThanOrEqual">
      <formula>0.8</formula>
    </cfRule>
  </conditionalFormatting>
  <conditionalFormatting sqref="R45:R47">
    <cfRule type="cellIs" dxfId="275" priority="65" operator="lessThan">
      <formula>0.6</formula>
    </cfRule>
    <cfRule type="cellIs" dxfId="274" priority="66" operator="between">
      <formula>0.6</formula>
      <formula>0.79</formula>
    </cfRule>
    <cfRule type="cellIs" dxfId="273" priority="67" operator="greaterThanOrEqual">
      <formula>0.8</formula>
    </cfRule>
  </conditionalFormatting>
  <conditionalFormatting sqref="R42:R43">
    <cfRule type="cellIs" dxfId="272" priority="62" operator="lessThan">
      <formula>0.6</formula>
    </cfRule>
    <cfRule type="cellIs" dxfId="271" priority="63" operator="between">
      <formula>0.6</formula>
      <formula>0.79</formula>
    </cfRule>
    <cfRule type="cellIs" dxfId="270" priority="64" operator="greaterThanOrEqual">
      <formula>0.8</formula>
    </cfRule>
  </conditionalFormatting>
  <conditionalFormatting sqref="R40">
    <cfRule type="cellIs" dxfId="269" priority="59" operator="lessThan">
      <formula>0.6</formula>
    </cfRule>
    <cfRule type="cellIs" dxfId="268" priority="60" operator="between">
      <formula>0.6</formula>
      <formula>0.79</formula>
    </cfRule>
    <cfRule type="cellIs" dxfId="267" priority="61" operator="greaterThanOrEqual">
      <formula>0.8</formula>
    </cfRule>
  </conditionalFormatting>
  <conditionalFormatting sqref="R37:R38">
    <cfRule type="cellIs" dxfId="266" priority="56" operator="lessThan">
      <formula>0.6</formula>
    </cfRule>
    <cfRule type="cellIs" dxfId="265" priority="57" operator="between">
      <formula>0.6</formula>
      <formula>0.79</formula>
    </cfRule>
    <cfRule type="cellIs" dxfId="264" priority="58" operator="greaterThanOrEqual">
      <formula>0.8</formula>
    </cfRule>
  </conditionalFormatting>
  <conditionalFormatting sqref="R33:R35">
    <cfRule type="cellIs" dxfId="263" priority="53" operator="lessThan">
      <formula>0.6</formula>
    </cfRule>
    <cfRule type="cellIs" dxfId="262" priority="54" operator="between">
      <formula>0.6</formula>
      <formula>0.79</formula>
    </cfRule>
    <cfRule type="cellIs" dxfId="261" priority="55" operator="greaterThanOrEqual">
      <formula>0.8</formula>
    </cfRule>
  </conditionalFormatting>
  <conditionalFormatting sqref="R26:R31">
    <cfRule type="cellIs" dxfId="260" priority="50" operator="lessThan">
      <formula>0.6</formula>
    </cfRule>
    <cfRule type="cellIs" dxfId="259" priority="51" operator="between">
      <formula>0.6</formula>
      <formula>0.79</formula>
    </cfRule>
    <cfRule type="cellIs" dxfId="258" priority="52" operator="greaterThanOrEqual">
      <formula>0.8</formula>
    </cfRule>
  </conditionalFormatting>
  <conditionalFormatting sqref="R21:R24">
    <cfRule type="cellIs" dxfId="257" priority="47" operator="lessThan">
      <formula>0.6</formula>
    </cfRule>
    <cfRule type="cellIs" dxfId="256" priority="48" operator="between">
      <formula>0.6</formula>
      <formula>0.79</formula>
    </cfRule>
    <cfRule type="cellIs" dxfId="255" priority="49" operator="greaterThanOrEqual">
      <formula>0.8</formula>
    </cfRule>
  </conditionalFormatting>
  <conditionalFormatting sqref="R17:R19">
    <cfRule type="cellIs" dxfId="254" priority="44" operator="lessThan">
      <formula>0.6</formula>
    </cfRule>
    <cfRule type="cellIs" dxfId="253" priority="45" operator="between">
      <formula>0.6</formula>
      <formula>0.79</formula>
    </cfRule>
    <cfRule type="cellIs" dxfId="252" priority="46" operator="greaterThanOrEqual">
      <formula>0.8</formula>
    </cfRule>
  </conditionalFormatting>
  <conditionalFormatting sqref="R12:R15">
    <cfRule type="cellIs" dxfId="251" priority="41" operator="lessThan">
      <formula>0.6</formula>
    </cfRule>
    <cfRule type="cellIs" dxfId="250" priority="42" operator="between">
      <formula>0.6</formula>
      <formula>0.79</formula>
    </cfRule>
    <cfRule type="cellIs" dxfId="249" priority="43" operator="greaterThanOrEqual">
      <formula>0.8</formula>
    </cfRule>
  </conditionalFormatting>
  <conditionalFormatting sqref="R9:R10">
    <cfRule type="cellIs" dxfId="248" priority="38" operator="lessThan">
      <formula>0.6</formula>
    </cfRule>
    <cfRule type="cellIs" dxfId="247" priority="39" operator="between">
      <formula>0.6</formula>
      <formula>0.79</formula>
    </cfRule>
    <cfRule type="cellIs" dxfId="246" priority="40" operator="greaterThanOrEqual">
      <formula>0.8</formula>
    </cfRule>
  </conditionalFormatting>
  <conditionalFormatting sqref="R7">
    <cfRule type="cellIs" dxfId="245" priority="35" operator="lessThan">
      <formula>0.6</formula>
    </cfRule>
    <cfRule type="cellIs" dxfId="244" priority="36" operator="between">
      <formula>0.6</formula>
      <formula>0.79</formula>
    </cfRule>
    <cfRule type="cellIs" dxfId="243" priority="37" operator="greaterThanOrEqual">
      <formula>0.8</formula>
    </cfRule>
  </conditionalFormatting>
  <conditionalFormatting sqref="A4">
    <cfRule type="containsText" dxfId="242" priority="13" operator="containsText" text="NM">
      <formula>NOT(ISERROR(SEARCH("NM",A4)))</formula>
    </cfRule>
    <cfRule type="containsText" dxfId="241" priority="14" operator="containsText" text="PM">
      <formula>NOT(ISERROR(SEARCH("PM",A4)))</formula>
    </cfRule>
  </conditionalFormatting>
  <conditionalFormatting sqref="A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A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A5">
    <cfRule type="containsText" dxfId="240" priority="7" operator="containsText" text="PM">
      <formula>NOT(ISERROR(SEARCH("PM",A5)))</formula>
    </cfRule>
    <cfRule type="containsText" dxfId="239" priority="8" operator="containsText" text="NM">
      <formula>NOT(ISERROR(SEARCH("NM",A5)))</formula>
    </cfRule>
  </conditionalFormatting>
  <conditionalFormatting sqref="A5">
    <cfRule type="containsText" dxfId="238" priority="5" operator="containsText" text="NM">
      <formula>NOT(ISERROR(SEARCH("NM",A5)))</formula>
    </cfRule>
    <cfRule type="containsText" dxfId="237" priority="6" operator="containsText" text="PM">
      <formula>NOT(ISERROR(SEARCH("PM",A5)))</formula>
    </cfRule>
  </conditionalFormatting>
  <conditionalFormatting sqref="A5">
    <cfRule type="containsText" dxfId="236" priority="3" operator="containsText" text="PM">
      <formula>NOT(ISERROR(SEARCH("PM",A5)))</formula>
    </cfRule>
    <cfRule type="containsText" dxfId="235" priority="4" operator="containsText" text="NM">
      <formula>NOT(ISERROR(SEARCH("NM",A5)))</formula>
    </cfRule>
  </conditionalFormatting>
  <conditionalFormatting sqref="A3">
    <cfRule type="containsText" dxfId="234" priority="1" operator="containsText" text="NM">
      <formula>NOT(ISERROR(SEARCH("NM",A3)))</formula>
    </cfRule>
    <cfRule type="containsText" dxfId="233" priority="2" operator="containsText" text="PM">
      <formula>NOT(ISERROR(SEARCH("PM",A3)))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" operator="containsText" text="NM" id="{7FDB8BCC-4CF7-E84B-BE00-89F42ADAFD54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4" operator="containsText" text="PM" id="{71CDC488-3F40-4749-BB85-AADD8321A180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31" operator="containsText" text="NM" id="{68E47867-7133-FE42-A7E8-48E8FAF3AAC0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" operator="containsText" text="PM" id="{D89ED999-32EF-714B-B550-4BA079B893B5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B2:B3</xm:sqref>
        </x14:conditionalFormatting>
        <x14:conditionalFormatting xmlns:xm="http://schemas.microsoft.com/office/excel/2006/main">
          <x14:cfRule type="containsText" priority="25" operator="containsText" text="NM" id="{40A2FA8F-4F1A-A248-8D25-4CF8B1DDA453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6" operator="containsText" text="PM" id="{0DD036D1-51D7-604D-8FB1-29AD20FEAD20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15" operator="containsText" text="NM" id="{CA8D0728-0098-F144-A60C-57E04BBA9E50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text="PM" id="{49C80B4B-CB27-AA4B-87CB-3588202930CB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191"/>
  <sheetViews>
    <sheetView zoomScale="90" zoomScaleNormal="90" workbookViewId="0">
      <pane ySplit="7" topLeftCell="A30" activePane="bottomLeft" state="frozen"/>
      <selection pane="bottomLeft" activeCell="D15" sqref="D15:D18"/>
    </sheetView>
  </sheetViews>
  <sheetFormatPr defaultColWidth="11" defaultRowHeight="15.75" x14ac:dyDescent="0.25"/>
  <cols>
    <col min="1" max="1" width="2" customWidth="1"/>
    <col min="2" max="2" width="10.875" style="52"/>
    <col min="3" max="12" width="24.875" style="51" customWidth="1"/>
    <col min="13" max="105" width="10.875" style="91"/>
  </cols>
  <sheetData>
    <row r="1" spans="1:177" ht="71.099999999999994" customHeight="1" x14ac:dyDescent="0.25">
      <c r="A1" s="79" t="s">
        <v>83</v>
      </c>
      <c r="B1" s="80"/>
      <c r="C1" s="81"/>
      <c r="D1" s="81"/>
      <c r="E1" s="81"/>
      <c r="F1" s="81"/>
      <c r="G1" s="172"/>
      <c r="H1" s="173"/>
      <c r="I1" s="172"/>
      <c r="J1" s="172"/>
      <c r="K1" s="81"/>
      <c r="L1" s="172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</row>
    <row r="2" spans="1:177" ht="45" customHeight="1" thickBot="1" x14ac:dyDescent="0.3">
      <c r="A2" s="79"/>
      <c r="B2" s="174" t="s">
        <v>154</v>
      </c>
      <c r="C2" s="81"/>
      <c r="D2" s="175"/>
      <c r="E2" s="81"/>
      <c r="F2" s="81"/>
      <c r="G2" s="172"/>
      <c r="H2" s="173"/>
      <c r="I2" s="172"/>
      <c r="J2" s="172"/>
      <c r="K2" s="81"/>
      <c r="L2" s="172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</row>
    <row r="3" spans="1:177" s="184" customFormat="1" ht="24.95" customHeight="1" x14ac:dyDescent="0.25">
      <c r="A3" s="176"/>
      <c r="B3" s="177"/>
      <c r="C3" s="178" t="s">
        <v>234</v>
      </c>
      <c r="D3" s="179"/>
      <c r="E3" s="180"/>
      <c r="F3" s="180"/>
      <c r="G3" s="181"/>
      <c r="H3" s="182"/>
      <c r="I3" s="181"/>
      <c r="J3" s="181"/>
      <c r="K3" s="180"/>
      <c r="L3" s="181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  <c r="BE3" s="183"/>
      <c r="BF3" s="183"/>
      <c r="BG3" s="183"/>
      <c r="BH3" s="183"/>
      <c r="BI3" s="183"/>
      <c r="BJ3" s="183"/>
      <c r="BK3" s="183"/>
      <c r="BL3" s="183"/>
      <c r="BM3" s="183"/>
      <c r="BN3" s="183"/>
      <c r="BO3" s="183"/>
      <c r="BP3" s="183"/>
      <c r="BQ3" s="183"/>
      <c r="BR3" s="183"/>
      <c r="BS3" s="183"/>
      <c r="BT3" s="183"/>
      <c r="BU3" s="183"/>
      <c r="BV3" s="183"/>
      <c r="BW3" s="183"/>
      <c r="BX3" s="183"/>
      <c r="BY3" s="183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  <c r="EC3" s="183"/>
      <c r="ED3" s="183"/>
      <c r="EE3" s="183"/>
      <c r="EF3" s="183"/>
      <c r="EG3" s="183"/>
      <c r="EH3" s="183"/>
      <c r="EI3" s="183"/>
      <c r="EJ3" s="183"/>
      <c r="EK3" s="183"/>
      <c r="EL3" s="183"/>
      <c r="EM3" s="183"/>
      <c r="EN3" s="183"/>
      <c r="EO3" s="183"/>
      <c r="EP3" s="183"/>
      <c r="EQ3" s="183"/>
      <c r="ER3" s="183"/>
      <c r="ES3" s="183"/>
      <c r="ET3" s="183"/>
      <c r="EU3" s="183"/>
      <c r="EV3" s="183"/>
      <c r="EW3" s="183"/>
      <c r="EX3" s="183"/>
      <c r="EY3" s="183"/>
      <c r="EZ3" s="183"/>
      <c r="FA3" s="183"/>
      <c r="FB3" s="183"/>
      <c r="FC3" s="183"/>
      <c r="FD3" s="183"/>
      <c r="FE3" s="183"/>
      <c r="FF3" s="183"/>
      <c r="FG3" s="183"/>
      <c r="FH3" s="183"/>
      <c r="FI3" s="183"/>
      <c r="FJ3" s="183"/>
      <c r="FK3" s="183"/>
      <c r="FL3" s="183"/>
      <c r="FM3" s="183"/>
      <c r="FN3" s="183"/>
      <c r="FO3" s="183"/>
      <c r="FP3" s="183"/>
      <c r="FQ3" s="183"/>
      <c r="FR3" s="183"/>
      <c r="FS3" s="183"/>
      <c r="FT3" s="183"/>
      <c r="FU3" s="183"/>
    </row>
    <row r="4" spans="1:177" s="184" customFormat="1" ht="24.95" customHeight="1" x14ac:dyDescent="0.25">
      <c r="A4" s="176"/>
      <c r="B4" s="185"/>
      <c r="C4" s="186" t="s">
        <v>155</v>
      </c>
      <c r="D4" s="187"/>
      <c r="E4" s="180"/>
      <c r="F4" s="180"/>
      <c r="G4" s="181"/>
      <c r="H4" s="182"/>
      <c r="I4" s="181"/>
      <c r="J4" s="181"/>
      <c r="K4" s="180"/>
      <c r="L4" s="181"/>
      <c r="M4" s="183"/>
      <c r="N4" s="183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  <c r="AG4" s="183"/>
      <c r="AH4" s="183"/>
      <c r="AI4" s="183"/>
      <c r="AJ4" s="183"/>
      <c r="AK4" s="183"/>
      <c r="AL4" s="183"/>
      <c r="AM4" s="183"/>
      <c r="AN4" s="183"/>
      <c r="AO4" s="183"/>
      <c r="AP4" s="183"/>
      <c r="AQ4" s="183"/>
      <c r="AR4" s="183"/>
      <c r="AS4" s="183"/>
      <c r="AT4" s="183"/>
      <c r="AU4" s="183"/>
      <c r="AV4" s="183"/>
      <c r="AW4" s="183"/>
      <c r="AX4" s="183"/>
      <c r="AY4" s="183"/>
      <c r="AZ4" s="183"/>
      <c r="BA4" s="183"/>
      <c r="BB4" s="183"/>
      <c r="BC4" s="183"/>
      <c r="BD4" s="183"/>
      <c r="BE4" s="183"/>
      <c r="BF4" s="183"/>
      <c r="BG4" s="183"/>
      <c r="BH4" s="183"/>
      <c r="BI4" s="183"/>
      <c r="BJ4" s="183"/>
      <c r="BK4" s="183"/>
      <c r="BL4" s="183"/>
      <c r="BM4" s="183"/>
      <c r="BN4" s="183"/>
      <c r="BO4" s="183"/>
      <c r="BP4" s="183"/>
      <c r="BQ4" s="183"/>
      <c r="BR4" s="183"/>
      <c r="BS4" s="183"/>
      <c r="BT4" s="183"/>
      <c r="BU4" s="183"/>
      <c r="BV4" s="183"/>
      <c r="BW4" s="183"/>
      <c r="BX4" s="183"/>
      <c r="BY4" s="183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  <c r="EC4" s="183"/>
      <c r="ED4" s="183"/>
      <c r="EE4" s="183"/>
      <c r="EF4" s="183"/>
      <c r="EG4" s="183"/>
      <c r="EH4" s="183"/>
      <c r="EI4" s="183"/>
      <c r="EJ4" s="183"/>
      <c r="EK4" s="183"/>
      <c r="EL4" s="183"/>
      <c r="EM4" s="183"/>
      <c r="EN4" s="183"/>
      <c r="EO4" s="183"/>
      <c r="EP4" s="183"/>
      <c r="EQ4" s="183"/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3"/>
      <c r="FG4" s="183"/>
      <c r="FH4" s="183"/>
      <c r="FI4" s="183"/>
      <c r="FJ4" s="183"/>
      <c r="FK4" s="183"/>
      <c r="FL4" s="183"/>
      <c r="FM4" s="183"/>
      <c r="FN4" s="183"/>
      <c r="FO4" s="183"/>
      <c r="FP4" s="183"/>
      <c r="FQ4" s="183"/>
      <c r="FR4" s="183"/>
      <c r="FS4" s="183"/>
      <c r="FT4" s="183"/>
      <c r="FU4" s="183"/>
    </row>
    <row r="5" spans="1:177" s="184" customFormat="1" ht="26.1" customHeight="1" thickBot="1" x14ac:dyDescent="0.3">
      <c r="A5" s="176"/>
      <c r="B5" s="188"/>
      <c r="C5" s="189" t="s">
        <v>156</v>
      </c>
      <c r="D5" s="190"/>
      <c r="E5" s="180"/>
      <c r="F5" s="180"/>
      <c r="G5" s="181"/>
      <c r="H5" s="182"/>
      <c r="I5" s="181"/>
      <c r="J5" s="181"/>
      <c r="K5" s="183"/>
      <c r="L5" s="181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</row>
    <row r="6" spans="1:177" ht="32.1" customHeight="1" thickBot="1" x14ac:dyDescent="0.3">
      <c r="A6" s="79"/>
      <c r="B6" s="191"/>
      <c r="C6" s="81"/>
      <c r="D6" s="81"/>
      <c r="E6" s="81"/>
      <c r="F6" s="81"/>
      <c r="G6" s="81"/>
      <c r="H6" s="81"/>
      <c r="I6" s="81"/>
      <c r="J6" s="81"/>
      <c r="K6" s="81"/>
      <c r="L6" s="8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</row>
    <row r="7" spans="1:177" s="193" customFormat="1" ht="57" customHeight="1" thickBot="1" x14ac:dyDescent="0.4">
      <c r="A7" s="53"/>
      <c r="B7" s="53" t="s">
        <v>137</v>
      </c>
      <c r="C7" s="54" t="s">
        <v>3</v>
      </c>
      <c r="D7" s="54" t="s">
        <v>2</v>
      </c>
      <c r="E7" s="54" t="s">
        <v>4</v>
      </c>
      <c r="F7" s="55" t="s">
        <v>5</v>
      </c>
      <c r="G7" s="55" t="s">
        <v>6</v>
      </c>
      <c r="H7" s="56" t="s">
        <v>7</v>
      </c>
      <c r="I7" s="55" t="s">
        <v>8</v>
      </c>
      <c r="J7" s="54" t="s">
        <v>9</v>
      </c>
      <c r="K7" s="54" t="s">
        <v>11</v>
      </c>
      <c r="L7" s="54" t="s">
        <v>10</v>
      </c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  <c r="CH7" s="192"/>
      <c r="CI7" s="192"/>
      <c r="CJ7" s="192"/>
      <c r="CK7" s="192"/>
      <c r="CL7" s="192"/>
      <c r="CM7" s="192"/>
      <c r="CN7" s="192"/>
      <c r="CO7" s="192"/>
      <c r="CP7" s="192"/>
      <c r="CQ7" s="192"/>
      <c r="CR7" s="192"/>
      <c r="CS7" s="192"/>
      <c r="CT7" s="192"/>
      <c r="CU7" s="192"/>
      <c r="CV7" s="192"/>
      <c r="CW7" s="192"/>
      <c r="CX7" s="192"/>
      <c r="CY7" s="192"/>
      <c r="CZ7" s="192"/>
      <c r="DA7" s="192"/>
    </row>
    <row r="8" spans="1:177" s="57" customFormat="1" ht="36" customHeight="1" x14ac:dyDescent="0.2">
      <c r="A8" s="194"/>
      <c r="B8" s="195">
        <v>1994</v>
      </c>
      <c r="C8" s="311" t="s">
        <v>89</v>
      </c>
      <c r="D8" s="196" t="s">
        <v>88</v>
      </c>
      <c r="E8" s="196" t="s">
        <v>129</v>
      </c>
      <c r="F8" s="328" t="s">
        <v>112</v>
      </c>
      <c r="G8" s="331"/>
      <c r="H8" s="311" t="s">
        <v>89</v>
      </c>
      <c r="I8" s="316" t="s">
        <v>125</v>
      </c>
      <c r="J8" s="311" t="s">
        <v>106</v>
      </c>
      <c r="K8" s="316" t="s">
        <v>112</v>
      </c>
      <c r="L8" s="197" t="s">
        <v>235</v>
      </c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</row>
    <row r="9" spans="1:177" s="57" customFormat="1" ht="36" customHeight="1" x14ac:dyDescent="0.2">
      <c r="A9" s="194"/>
      <c r="B9" s="198">
        <v>1995</v>
      </c>
      <c r="C9" s="312"/>
      <c r="D9" s="313" t="s">
        <v>90</v>
      </c>
      <c r="E9" s="313" t="s">
        <v>130</v>
      </c>
      <c r="F9" s="329"/>
      <c r="G9" s="332"/>
      <c r="H9" s="312"/>
      <c r="I9" s="316"/>
      <c r="J9" s="312"/>
      <c r="K9" s="316"/>
      <c r="L9" s="199" t="s">
        <v>236</v>
      </c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94"/>
      <c r="BW9" s="194"/>
      <c r="BX9" s="194"/>
      <c r="BY9" s="194"/>
      <c r="BZ9" s="194"/>
      <c r="CA9" s="194"/>
      <c r="CB9" s="194"/>
      <c r="CC9" s="194"/>
      <c r="CD9" s="194"/>
      <c r="CE9" s="194"/>
      <c r="CF9" s="194"/>
      <c r="CG9" s="194"/>
      <c r="CH9" s="194"/>
      <c r="CI9" s="194"/>
      <c r="CJ9" s="194"/>
      <c r="CK9" s="194"/>
      <c r="CL9" s="194"/>
      <c r="CM9" s="194"/>
      <c r="CN9" s="194"/>
      <c r="CO9" s="194"/>
      <c r="CP9" s="194"/>
      <c r="CQ9" s="194"/>
      <c r="CR9" s="194"/>
      <c r="CS9" s="194"/>
      <c r="CT9" s="194"/>
      <c r="CU9" s="194"/>
      <c r="CV9" s="194"/>
      <c r="CW9" s="194"/>
      <c r="CX9" s="194"/>
      <c r="CY9" s="194"/>
      <c r="CZ9" s="194"/>
      <c r="DA9" s="194"/>
    </row>
    <row r="10" spans="1:177" s="57" customFormat="1" ht="36" customHeight="1" x14ac:dyDescent="0.2">
      <c r="A10" s="194"/>
      <c r="B10" s="198">
        <v>1996</v>
      </c>
      <c r="C10" s="313" t="s">
        <v>87</v>
      </c>
      <c r="D10" s="314"/>
      <c r="E10" s="314"/>
      <c r="F10" s="330"/>
      <c r="G10" s="332"/>
      <c r="H10" s="313" t="s">
        <v>87</v>
      </c>
      <c r="I10" s="316"/>
      <c r="J10" s="313" t="s">
        <v>107</v>
      </c>
      <c r="K10" s="316"/>
      <c r="L10" s="311" t="s">
        <v>237</v>
      </c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  <c r="CT10" s="194"/>
      <c r="CU10" s="194"/>
      <c r="CV10" s="194"/>
      <c r="CW10" s="194"/>
      <c r="CX10" s="194"/>
      <c r="CY10" s="194"/>
      <c r="CZ10" s="194"/>
      <c r="DA10" s="194"/>
    </row>
    <row r="11" spans="1:177" s="57" customFormat="1" ht="36" customHeight="1" x14ac:dyDescent="0.2">
      <c r="A11" s="194"/>
      <c r="B11" s="198">
        <v>1997</v>
      </c>
      <c r="C11" s="314"/>
      <c r="D11" s="314"/>
      <c r="E11" s="314"/>
      <c r="F11" s="325" t="s">
        <v>113</v>
      </c>
      <c r="G11" s="332"/>
      <c r="H11" s="314"/>
      <c r="I11" s="317" t="s">
        <v>126</v>
      </c>
      <c r="J11" s="314"/>
      <c r="K11" s="313" t="s">
        <v>119</v>
      </c>
      <c r="L11" s="318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4"/>
      <c r="BO11" s="194"/>
      <c r="BP11" s="194"/>
      <c r="BQ11" s="194"/>
      <c r="BR11" s="194"/>
      <c r="BS11" s="194"/>
      <c r="BT11" s="194"/>
      <c r="BU11" s="194"/>
      <c r="BV11" s="194"/>
      <c r="BW11" s="194"/>
      <c r="BX11" s="194"/>
      <c r="BY11" s="194"/>
      <c r="BZ11" s="194"/>
      <c r="CA11" s="194"/>
      <c r="CB11" s="194"/>
      <c r="CC11" s="194"/>
      <c r="CD11" s="194"/>
      <c r="CE11" s="194"/>
      <c r="CF11" s="194"/>
      <c r="CG11" s="194"/>
      <c r="CH11" s="194"/>
      <c r="CI11" s="194"/>
      <c r="CJ11" s="194"/>
      <c r="CK11" s="194"/>
      <c r="CL11" s="194"/>
      <c r="CM11" s="194"/>
      <c r="CN11" s="194"/>
      <c r="CO11" s="194"/>
      <c r="CP11" s="194"/>
      <c r="CQ11" s="194"/>
      <c r="CR11" s="194"/>
      <c r="CS11" s="194"/>
      <c r="CT11" s="194"/>
      <c r="CU11" s="194"/>
      <c r="CV11" s="194"/>
      <c r="CW11" s="194"/>
      <c r="CX11" s="194"/>
      <c r="CY11" s="194"/>
      <c r="CZ11" s="194"/>
      <c r="DA11" s="194"/>
    </row>
    <row r="12" spans="1:177" s="57" customFormat="1" ht="36" customHeight="1" x14ac:dyDescent="0.2">
      <c r="A12" s="194"/>
      <c r="B12" s="198">
        <v>1998</v>
      </c>
      <c r="C12" s="314"/>
      <c r="D12" s="314"/>
      <c r="E12" s="315"/>
      <c r="F12" s="326"/>
      <c r="G12" s="332"/>
      <c r="H12" s="314"/>
      <c r="I12" s="317"/>
      <c r="J12" s="314"/>
      <c r="K12" s="314"/>
      <c r="L12" s="312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4"/>
      <c r="BO12" s="194"/>
      <c r="BP12" s="194"/>
      <c r="BQ12" s="194"/>
      <c r="BR12" s="194"/>
      <c r="BS12" s="194"/>
      <c r="BT12" s="194"/>
      <c r="BU12" s="194"/>
      <c r="BV12" s="194"/>
      <c r="BW12" s="194"/>
      <c r="BX12" s="194"/>
      <c r="BY12" s="194"/>
      <c r="BZ12" s="194"/>
      <c r="CA12" s="194"/>
      <c r="CB12" s="194"/>
      <c r="CC12" s="194"/>
      <c r="CD12" s="194"/>
      <c r="CE12" s="194"/>
      <c r="CF12" s="194"/>
      <c r="CG12" s="194"/>
      <c r="CH12" s="194"/>
      <c r="CI12" s="194"/>
      <c r="CJ12" s="194"/>
      <c r="CK12" s="194"/>
      <c r="CL12" s="194"/>
      <c r="CM12" s="194"/>
      <c r="CN12" s="194"/>
      <c r="CO12" s="194"/>
      <c r="CP12" s="194"/>
      <c r="CQ12" s="194"/>
      <c r="CR12" s="194"/>
      <c r="CS12" s="194"/>
      <c r="CT12" s="194"/>
      <c r="CU12" s="194"/>
      <c r="CV12" s="194"/>
      <c r="CW12" s="194"/>
      <c r="CX12" s="194"/>
      <c r="CY12" s="194"/>
      <c r="CZ12" s="194"/>
      <c r="DA12" s="194"/>
    </row>
    <row r="13" spans="1:177" s="57" customFormat="1" ht="36" customHeight="1" x14ac:dyDescent="0.2">
      <c r="A13" s="194"/>
      <c r="B13" s="198">
        <v>1999</v>
      </c>
      <c r="C13" s="314"/>
      <c r="D13" s="314"/>
      <c r="E13" s="200" t="s">
        <v>131</v>
      </c>
      <c r="F13" s="326"/>
      <c r="G13" s="332"/>
      <c r="H13" s="314"/>
      <c r="I13" s="317"/>
      <c r="J13" s="315"/>
      <c r="K13" s="315"/>
      <c r="L13" s="313" t="s">
        <v>101</v>
      </c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4"/>
      <c r="BO13" s="194"/>
      <c r="BP13" s="194"/>
      <c r="BQ13" s="194"/>
      <c r="BR13" s="194"/>
      <c r="BS13" s="194"/>
      <c r="BT13" s="194"/>
      <c r="BU13" s="194"/>
      <c r="BV13" s="194"/>
      <c r="BW13" s="194"/>
      <c r="BX13" s="194"/>
      <c r="BY13" s="194"/>
      <c r="BZ13" s="194"/>
      <c r="CA13" s="194"/>
      <c r="CB13" s="194"/>
      <c r="CC13" s="194"/>
      <c r="CD13" s="194"/>
      <c r="CE13" s="194"/>
      <c r="CF13" s="194"/>
      <c r="CG13" s="194"/>
      <c r="CH13" s="194"/>
      <c r="CI13" s="194"/>
      <c r="CJ13" s="194"/>
      <c r="CK13" s="194"/>
      <c r="CL13" s="194"/>
      <c r="CM13" s="194"/>
      <c r="CN13" s="194"/>
      <c r="CO13" s="194"/>
      <c r="CP13" s="194"/>
      <c r="CQ13" s="194"/>
      <c r="CR13" s="194"/>
      <c r="CS13" s="194"/>
      <c r="CT13" s="194"/>
      <c r="CU13" s="194"/>
      <c r="CV13" s="194"/>
      <c r="CW13" s="194"/>
      <c r="CX13" s="194"/>
      <c r="CY13" s="194"/>
      <c r="CZ13" s="194"/>
      <c r="DA13" s="194"/>
    </row>
    <row r="14" spans="1:177" s="57" customFormat="1" ht="36" customHeight="1" x14ac:dyDescent="0.2">
      <c r="A14" s="194"/>
      <c r="B14" s="198">
        <v>2000</v>
      </c>
      <c r="C14" s="314"/>
      <c r="D14" s="315"/>
      <c r="E14" s="335" t="s">
        <v>132</v>
      </c>
      <c r="F14" s="326"/>
      <c r="G14" s="332"/>
      <c r="H14" s="315"/>
      <c r="I14" s="317"/>
      <c r="J14" s="201" t="s">
        <v>108</v>
      </c>
      <c r="K14" s="201" t="s">
        <v>118</v>
      </c>
      <c r="L14" s="31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4"/>
      <c r="BO14" s="194"/>
      <c r="BP14" s="194"/>
      <c r="BQ14" s="194"/>
      <c r="BR14" s="194"/>
      <c r="BS14" s="194"/>
      <c r="BT14" s="194"/>
      <c r="BU14" s="194"/>
      <c r="BV14" s="194"/>
      <c r="BW14" s="194"/>
      <c r="BX14" s="194"/>
      <c r="BY14" s="194"/>
      <c r="BZ14" s="194"/>
      <c r="CA14" s="194"/>
      <c r="CB14" s="194"/>
      <c r="CC14" s="194"/>
      <c r="CD14" s="194"/>
      <c r="CE14" s="194"/>
      <c r="CF14" s="194"/>
      <c r="CG14" s="194"/>
      <c r="CH14" s="194"/>
      <c r="CI14" s="194"/>
      <c r="CJ14" s="194"/>
      <c r="CK14" s="194"/>
      <c r="CL14" s="194"/>
      <c r="CM14" s="194"/>
      <c r="CN14" s="194"/>
      <c r="CO14" s="194"/>
      <c r="CP14" s="194"/>
      <c r="CQ14" s="194"/>
      <c r="CR14" s="194"/>
      <c r="CS14" s="194"/>
      <c r="CT14" s="194"/>
      <c r="CU14" s="194"/>
      <c r="CV14" s="194"/>
      <c r="CW14" s="194"/>
      <c r="CX14" s="194"/>
      <c r="CY14" s="194"/>
      <c r="CZ14" s="194"/>
      <c r="DA14" s="194"/>
    </row>
    <row r="15" spans="1:177" s="57" customFormat="1" ht="36" customHeight="1" x14ac:dyDescent="0.2">
      <c r="A15" s="194"/>
      <c r="B15" s="198">
        <v>2001</v>
      </c>
      <c r="C15" s="313" t="s">
        <v>86</v>
      </c>
      <c r="D15" s="319" t="s">
        <v>91</v>
      </c>
      <c r="E15" s="336"/>
      <c r="F15" s="327"/>
      <c r="G15" s="332"/>
      <c r="H15" s="313" t="s">
        <v>238</v>
      </c>
      <c r="I15" s="317"/>
      <c r="J15" s="313" t="s">
        <v>109</v>
      </c>
      <c r="K15" s="201" t="s">
        <v>120</v>
      </c>
      <c r="L15" s="31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  <c r="AA15" s="194"/>
      <c r="AB15" s="194"/>
      <c r="AC15" s="194"/>
      <c r="AD15" s="194"/>
      <c r="AE15" s="194"/>
      <c r="AF15" s="194"/>
      <c r="AG15" s="194"/>
      <c r="AH15" s="194"/>
      <c r="AI15" s="194"/>
      <c r="AJ15" s="194"/>
      <c r="AK15" s="194"/>
      <c r="AL15" s="194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4"/>
      <c r="BD15" s="194"/>
      <c r="BE15" s="194"/>
      <c r="BF15" s="194"/>
      <c r="BG15" s="194"/>
      <c r="BH15" s="194"/>
      <c r="BI15" s="194"/>
      <c r="BJ15" s="194"/>
      <c r="BK15" s="194"/>
      <c r="BL15" s="194"/>
      <c r="BM15" s="194"/>
      <c r="BN15" s="194"/>
      <c r="BO15" s="194"/>
      <c r="BP15" s="194"/>
      <c r="BQ15" s="194"/>
      <c r="BR15" s="194"/>
      <c r="BS15" s="194"/>
      <c r="BT15" s="194"/>
      <c r="BU15" s="194"/>
      <c r="BV15" s="194"/>
      <c r="BW15" s="194"/>
      <c r="BX15" s="194"/>
      <c r="BY15" s="194"/>
      <c r="BZ15" s="194"/>
      <c r="CA15" s="194"/>
      <c r="CB15" s="194"/>
      <c r="CC15" s="194"/>
      <c r="CD15" s="194"/>
      <c r="CE15" s="194"/>
      <c r="CF15" s="194"/>
      <c r="CG15" s="194"/>
      <c r="CH15" s="194"/>
      <c r="CI15" s="194"/>
      <c r="CJ15" s="194"/>
      <c r="CK15" s="194"/>
      <c r="CL15" s="194"/>
      <c r="CM15" s="194"/>
      <c r="CN15" s="194"/>
      <c r="CO15" s="194"/>
      <c r="CP15" s="194"/>
      <c r="CQ15" s="194"/>
      <c r="CR15" s="194"/>
      <c r="CS15" s="194"/>
      <c r="CT15" s="194"/>
      <c r="CU15" s="194"/>
      <c r="CV15" s="194"/>
      <c r="CW15" s="194"/>
      <c r="CX15" s="194"/>
      <c r="CY15" s="194"/>
      <c r="CZ15" s="194"/>
      <c r="DA15" s="194"/>
    </row>
    <row r="16" spans="1:177" s="57" customFormat="1" ht="36" customHeight="1" x14ac:dyDescent="0.2">
      <c r="A16" s="194"/>
      <c r="B16" s="198">
        <v>2002</v>
      </c>
      <c r="C16" s="314"/>
      <c r="D16" s="319"/>
      <c r="E16" s="336"/>
      <c r="F16" s="200" t="s">
        <v>114</v>
      </c>
      <c r="G16" s="332"/>
      <c r="H16" s="314"/>
      <c r="I16" s="320" t="s">
        <v>127</v>
      </c>
      <c r="J16" s="314"/>
      <c r="K16" s="317" t="s">
        <v>121</v>
      </c>
      <c r="L16" s="315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</row>
    <row r="17" spans="1:105" s="57" customFormat="1" ht="36" customHeight="1" x14ac:dyDescent="0.2">
      <c r="A17" s="194"/>
      <c r="B17" s="198">
        <v>2003</v>
      </c>
      <c r="C17" s="315"/>
      <c r="D17" s="319"/>
      <c r="E17" s="336"/>
      <c r="F17" s="338" t="s">
        <v>115</v>
      </c>
      <c r="G17" s="332"/>
      <c r="H17" s="314"/>
      <c r="I17" s="321"/>
      <c r="J17" s="314"/>
      <c r="K17" s="317"/>
      <c r="L17" s="201" t="s">
        <v>102</v>
      </c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  <c r="CT17" s="194"/>
      <c r="CU17" s="194"/>
      <c r="CV17" s="194"/>
      <c r="CW17" s="194"/>
      <c r="CX17" s="194"/>
      <c r="CY17" s="194"/>
      <c r="CZ17" s="194"/>
      <c r="DA17" s="194"/>
    </row>
    <row r="18" spans="1:105" s="57" customFormat="1" ht="36" customHeight="1" x14ac:dyDescent="0.2">
      <c r="A18" s="194"/>
      <c r="B18" s="198">
        <v>2004</v>
      </c>
      <c r="C18" s="317" t="s">
        <v>85</v>
      </c>
      <c r="D18" s="319"/>
      <c r="E18" s="337"/>
      <c r="F18" s="339"/>
      <c r="G18" s="332"/>
      <c r="H18" s="314"/>
      <c r="I18" s="321"/>
      <c r="J18" s="314"/>
      <c r="K18" s="313" t="s">
        <v>122</v>
      </c>
      <c r="L18" s="313" t="s">
        <v>85</v>
      </c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4"/>
      <c r="AK18" s="194"/>
      <c r="AL18" s="194"/>
      <c r="AM18" s="194"/>
      <c r="AN18" s="194"/>
      <c r="AO18" s="194"/>
      <c r="AP18" s="194"/>
      <c r="AQ18" s="194"/>
      <c r="AR18" s="194"/>
      <c r="AS18" s="194"/>
      <c r="AT18" s="194"/>
      <c r="AU18" s="194"/>
      <c r="AV18" s="194"/>
      <c r="AW18" s="194"/>
      <c r="AX18" s="194"/>
      <c r="AY18" s="194"/>
      <c r="AZ18" s="194"/>
      <c r="BA18" s="194"/>
      <c r="BB18" s="194"/>
      <c r="BC18" s="194"/>
      <c r="BD18" s="194"/>
      <c r="BE18" s="194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4"/>
      <c r="BQ18" s="194"/>
      <c r="BR18" s="194"/>
      <c r="BS18" s="194"/>
      <c r="BT18" s="194"/>
      <c r="BU18" s="194"/>
      <c r="BV18" s="194"/>
      <c r="BW18" s="194"/>
      <c r="BX18" s="194"/>
      <c r="BY18" s="194"/>
      <c r="BZ18" s="194"/>
      <c r="CA18" s="194"/>
      <c r="CB18" s="194"/>
      <c r="CC18" s="194"/>
      <c r="CD18" s="194"/>
      <c r="CE18" s="194"/>
      <c r="CF18" s="194"/>
      <c r="CG18" s="194"/>
      <c r="CH18" s="194"/>
      <c r="CI18" s="194"/>
      <c r="CJ18" s="194"/>
      <c r="CK18" s="194"/>
      <c r="CL18" s="194"/>
      <c r="CM18" s="194"/>
      <c r="CN18" s="194"/>
      <c r="CO18" s="194"/>
      <c r="CP18" s="194"/>
      <c r="CQ18" s="194"/>
      <c r="CR18" s="194"/>
      <c r="CS18" s="194"/>
      <c r="CT18" s="194"/>
      <c r="CU18" s="194"/>
      <c r="CV18" s="194"/>
      <c r="CW18" s="194"/>
      <c r="CX18" s="194"/>
      <c r="CY18" s="194"/>
      <c r="CZ18" s="194"/>
      <c r="DA18" s="194"/>
    </row>
    <row r="19" spans="1:105" s="57" customFormat="1" ht="36" customHeight="1" x14ac:dyDescent="0.2">
      <c r="A19" s="194"/>
      <c r="B19" s="198">
        <v>2005</v>
      </c>
      <c r="C19" s="317"/>
      <c r="D19" s="200" t="s">
        <v>239</v>
      </c>
      <c r="E19" s="313" t="s">
        <v>133</v>
      </c>
      <c r="F19" s="339"/>
      <c r="G19" s="333"/>
      <c r="H19" s="314"/>
      <c r="I19" s="321"/>
      <c r="J19" s="201" t="s">
        <v>110</v>
      </c>
      <c r="K19" s="314"/>
      <c r="L19" s="31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  <c r="AX19" s="194"/>
      <c r="AY19" s="194"/>
      <c r="AZ19" s="194"/>
      <c r="BA19" s="194"/>
      <c r="BB19" s="194"/>
      <c r="BC19" s="194"/>
      <c r="BD19" s="194"/>
      <c r="BE19" s="194"/>
      <c r="BF19" s="194"/>
      <c r="BG19" s="194"/>
      <c r="BH19" s="194"/>
      <c r="BI19" s="194"/>
      <c r="BJ19" s="194"/>
      <c r="BK19" s="194"/>
      <c r="BL19" s="194"/>
      <c r="BM19" s="194"/>
      <c r="BN19" s="194"/>
      <c r="BO19" s="194"/>
      <c r="BP19" s="194"/>
      <c r="BQ19" s="194"/>
      <c r="BR19" s="194"/>
      <c r="BS19" s="194"/>
      <c r="BT19" s="194"/>
      <c r="BU19" s="194"/>
      <c r="BV19" s="194"/>
      <c r="BW19" s="194"/>
      <c r="BX19" s="194"/>
      <c r="BY19" s="194"/>
      <c r="BZ19" s="194"/>
      <c r="CA19" s="194"/>
      <c r="CB19" s="194"/>
      <c r="CC19" s="194"/>
      <c r="CD19" s="194"/>
      <c r="CE19" s="194"/>
      <c r="CF19" s="194"/>
      <c r="CG19" s="194"/>
      <c r="CH19" s="194"/>
      <c r="CI19" s="194"/>
      <c r="CJ19" s="194"/>
      <c r="CK19" s="194"/>
      <c r="CL19" s="194"/>
      <c r="CM19" s="194"/>
      <c r="CN19" s="194"/>
      <c r="CO19" s="194"/>
      <c r="CP19" s="194"/>
      <c r="CQ19" s="194"/>
      <c r="CR19" s="194"/>
      <c r="CS19" s="194"/>
      <c r="CT19" s="194"/>
      <c r="CU19" s="194"/>
      <c r="CV19" s="194"/>
      <c r="CW19" s="194"/>
      <c r="CX19" s="194"/>
      <c r="CY19" s="194"/>
      <c r="CZ19" s="194"/>
      <c r="DA19" s="194"/>
    </row>
    <row r="20" spans="1:105" s="57" customFormat="1" ht="36" customHeight="1" x14ac:dyDescent="0.2">
      <c r="A20" s="194"/>
      <c r="B20" s="198">
        <v>2006</v>
      </c>
      <c r="C20" s="317"/>
      <c r="D20" s="320" t="s">
        <v>92</v>
      </c>
      <c r="E20" s="314"/>
      <c r="F20" s="340"/>
      <c r="G20" s="341" t="s">
        <v>240</v>
      </c>
      <c r="H20" s="315"/>
      <c r="I20" s="321"/>
      <c r="J20" s="313" t="s">
        <v>241</v>
      </c>
      <c r="K20" s="314"/>
      <c r="L20" s="31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4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</row>
    <row r="21" spans="1:105" s="57" customFormat="1" ht="36" customHeight="1" x14ac:dyDescent="0.2">
      <c r="A21" s="194"/>
      <c r="B21" s="198">
        <v>2007</v>
      </c>
      <c r="C21" s="317"/>
      <c r="D21" s="321"/>
      <c r="E21" s="314"/>
      <c r="F21" s="338" t="s">
        <v>116</v>
      </c>
      <c r="G21" s="342"/>
      <c r="H21" s="313" t="s">
        <v>242</v>
      </c>
      <c r="I21" s="334"/>
      <c r="J21" s="314"/>
      <c r="K21" s="314"/>
      <c r="L21" s="31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4"/>
      <c r="BD21" s="194"/>
      <c r="BE21" s="194"/>
      <c r="BF21" s="194"/>
      <c r="BG21" s="194"/>
      <c r="BH21" s="194"/>
      <c r="BI21" s="194"/>
      <c r="BJ21" s="194"/>
      <c r="BK21" s="194"/>
      <c r="BL21" s="194"/>
      <c r="BM21" s="194"/>
      <c r="BN21" s="194"/>
      <c r="BO21" s="194"/>
      <c r="BP21" s="194"/>
      <c r="BQ21" s="194"/>
      <c r="BR21" s="194"/>
      <c r="BS21" s="194"/>
      <c r="BT21" s="194"/>
      <c r="BU21" s="194"/>
      <c r="BV21" s="194"/>
      <c r="BW21" s="194"/>
      <c r="BX21" s="194"/>
      <c r="BY21" s="194"/>
      <c r="BZ21" s="194"/>
      <c r="CA21" s="194"/>
      <c r="CB21" s="194"/>
      <c r="CC21" s="194"/>
      <c r="CD21" s="194"/>
      <c r="CE21" s="194"/>
      <c r="CF21" s="194"/>
      <c r="CG21" s="194"/>
      <c r="CH21" s="194"/>
      <c r="CI21" s="194"/>
      <c r="CJ21" s="194"/>
      <c r="CK21" s="194"/>
      <c r="CL21" s="194"/>
      <c r="CM21" s="194"/>
      <c r="CN21" s="194"/>
      <c r="CO21" s="194"/>
      <c r="CP21" s="194"/>
      <c r="CQ21" s="194"/>
      <c r="CR21" s="194"/>
      <c r="CS21" s="194"/>
      <c r="CT21" s="194"/>
      <c r="CU21" s="194"/>
      <c r="CV21" s="194"/>
      <c r="CW21" s="194"/>
      <c r="CX21" s="194"/>
      <c r="CY21" s="194"/>
      <c r="CZ21" s="194"/>
      <c r="DA21" s="194"/>
    </row>
    <row r="22" spans="1:105" s="57" customFormat="1" ht="36" customHeight="1" x14ac:dyDescent="0.2">
      <c r="A22" s="194"/>
      <c r="B22" s="198">
        <v>2008</v>
      </c>
      <c r="C22" s="317"/>
      <c r="D22" s="321"/>
      <c r="E22" s="314"/>
      <c r="F22" s="339"/>
      <c r="G22" s="343"/>
      <c r="H22" s="314"/>
      <c r="I22" s="320" t="s">
        <v>243</v>
      </c>
      <c r="J22" s="314"/>
      <c r="K22" s="314"/>
      <c r="L22" s="31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4"/>
      <c r="BB22" s="194"/>
      <c r="BC22" s="194"/>
      <c r="BD22" s="194"/>
      <c r="BE22" s="194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4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4"/>
      <c r="CC22" s="194"/>
      <c r="CD22" s="194"/>
      <c r="CE22" s="194"/>
      <c r="CF22" s="194"/>
      <c r="CG22" s="194"/>
      <c r="CH22" s="194"/>
      <c r="CI22" s="194"/>
      <c r="CJ22" s="194"/>
      <c r="CK22" s="194"/>
      <c r="CL22" s="194"/>
      <c r="CM22" s="194"/>
      <c r="CN22" s="194"/>
      <c r="CO22" s="194"/>
      <c r="CP22" s="194"/>
      <c r="CQ22" s="194"/>
      <c r="CR22" s="194"/>
      <c r="CS22" s="194"/>
      <c r="CT22" s="194"/>
      <c r="CU22" s="194"/>
      <c r="CV22" s="194"/>
      <c r="CW22" s="194"/>
      <c r="CX22" s="194"/>
      <c r="CY22" s="194"/>
      <c r="CZ22" s="194"/>
      <c r="DA22" s="194"/>
    </row>
    <row r="23" spans="1:105" s="57" customFormat="1" ht="36" customHeight="1" x14ac:dyDescent="0.2">
      <c r="A23" s="194"/>
      <c r="B23" s="198">
        <v>2009</v>
      </c>
      <c r="C23" s="317"/>
      <c r="D23" s="321"/>
      <c r="E23" s="314"/>
      <c r="F23" s="339"/>
      <c r="G23" s="344" t="s">
        <v>138</v>
      </c>
      <c r="H23" s="314"/>
      <c r="I23" s="321"/>
      <c r="J23" s="314"/>
      <c r="K23" s="315"/>
      <c r="L23" s="315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4"/>
      <c r="BB23" s="194"/>
      <c r="BC23" s="194"/>
      <c r="BD23" s="194"/>
      <c r="BE23" s="194"/>
      <c r="BF23" s="194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94"/>
      <c r="BW23" s="194"/>
      <c r="BX23" s="194"/>
      <c r="BY23" s="194"/>
      <c r="BZ23" s="194"/>
      <c r="CA23" s="194"/>
      <c r="CB23" s="194"/>
      <c r="CC23" s="194"/>
      <c r="CD23" s="194"/>
      <c r="CE23" s="194"/>
      <c r="CF23" s="194"/>
      <c r="CG23" s="194"/>
      <c r="CH23" s="194"/>
      <c r="CI23" s="194"/>
      <c r="CJ23" s="194"/>
      <c r="CK23" s="194"/>
      <c r="CL23" s="194"/>
      <c r="CM23" s="194"/>
      <c r="CN23" s="194"/>
      <c r="CO23" s="194"/>
      <c r="CP23" s="194"/>
      <c r="CQ23" s="194"/>
      <c r="CR23" s="194"/>
      <c r="CS23" s="194"/>
      <c r="CT23" s="194"/>
      <c r="CU23" s="194"/>
      <c r="CV23" s="194"/>
      <c r="CW23" s="194"/>
      <c r="CX23" s="194"/>
      <c r="CY23" s="194"/>
      <c r="CZ23" s="194"/>
      <c r="DA23" s="194"/>
    </row>
    <row r="24" spans="1:105" s="57" customFormat="1" ht="36" customHeight="1" x14ac:dyDescent="0.2">
      <c r="A24" s="194"/>
      <c r="B24" s="198">
        <v>2010</v>
      </c>
      <c r="C24" s="202" t="s">
        <v>244</v>
      </c>
      <c r="D24" s="321"/>
      <c r="E24" s="315"/>
      <c r="F24" s="339"/>
      <c r="G24" s="345"/>
      <c r="H24" s="314"/>
      <c r="I24" s="321"/>
      <c r="J24" s="314"/>
      <c r="K24" s="313" t="s">
        <v>123</v>
      </c>
      <c r="L24" s="313" t="s">
        <v>103</v>
      </c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94"/>
      <c r="BW24" s="194"/>
      <c r="BX24" s="194"/>
      <c r="BY24" s="194"/>
      <c r="BZ24" s="194"/>
      <c r="CA24" s="194"/>
      <c r="CB24" s="194"/>
      <c r="CC24" s="194"/>
      <c r="CD24" s="194"/>
      <c r="CE24" s="194"/>
      <c r="CF24" s="194"/>
      <c r="CG24" s="194"/>
      <c r="CH24" s="194"/>
      <c r="CI24" s="194"/>
      <c r="CJ24" s="194"/>
      <c r="CK24" s="194"/>
      <c r="CL24" s="194"/>
      <c r="CM24" s="194"/>
      <c r="CN24" s="194"/>
      <c r="CO24" s="194"/>
      <c r="CP24" s="194"/>
      <c r="CQ24" s="194"/>
      <c r="CR24" s="194"/>
      <c r="CS24" s="194"/>
      <c r="CT24" s="194"/>
      <c r="CU24" s="194"/>
      <c r="CV24" s="194"/>
      <c r="CW24" s="194"/>
      <c r="CX24" s="194"/>
      <c r="CY24" s="194"/>
      <c r="CZ24" s="194"/>
      <c r="DA24" s="194"/>
    </row>
    <row r="25" spans="1:105" s="57" customFormat="1" ht="36" customHeight="1" x14ac:dyDescent="0.2">
      <c r="A25" s="194"/>
      <c r="B25" s="198">
        <v>2011</v>
      </c>
      <c r="C25" s="317" t="s">
        <v>84</v>
      </c>
      <c r="D25" s="321"/>
      <c r="E25" s="201" t="s">
        <v>134</v>
      </c>
      <c r="F25" s="339"/>
      <c r="G25" s="345"/>
      <c r="H25" s="314"/>
      <c r="I25" s="334"/>
      <c r="J25" s="315"/>
      <c r="K25" s="314"/>
      <c r="L25" s="31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/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4"/>
      <c r="CX25" s="194"/>
      <c r="CY25" s="194"/>
      <c r="CZ25" s="194"/>
      <c r="DA25" s="194"/>
    </row>
    <row r="26" spans="1:105" s="57" customFormat="1" ht="36" customHeight="1" x14ac:dyDescent="0.2">
      <c r="A26" s="194"/>
      <c r="B26" s="198">
        <v>2012</v>
      </c>
      <c r="C26" s="317"/>
      <c r="D26" s="203" t="s">
        <v>245</v>
      </c>
      <c r="E26" s="313" t="s">
        <v>135</v>
      </c>
      <c r="F26" s="340"/>
      <c r="G26" s="344" t="s">
        <v>139</v>
      </c>
      <c r="H26" s="315"/>
      <c r="I26" s="320" t="s">
        <v>246</v>
      </c>
      <c r="J26" s="313" t="s">
        <v>247</v>
      </c>
      <c r="K26" s="314"/>
      <c r="L26" s="31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4"/>
      <c r="BN26" s="194"/>
      <c r="BO26" s="194"/>
      <c r="BP26" s="194"/>
      <c r="BQ26" s="194"/>
      <c r="BR26" s="194"/>
      <c r="BS26" s="194"/>
      <c r="BT26" s="194"/>
      <c r="BU26" s="194"/>
      <c r="BV26" s="194"/>
      <c r="BW26" s="194"/>
      <c r="BX26" s="194"/>
      <c r="BY26" s="194"/>
      <c r="BZ26" s="194"/>
      <c r="CA26" s="194"/>
      <c r="CB26" s="194"/>
      <c r="CC26" s="194"/>
      <c r="CD26" s="194"/>
      <c r="CE26" s="194"/>
      <c r="CF26" s="194"/>
      <c r="CG26" s="194"/>
      <c r="CH26" s="194"/>
      <c r="CI26" s="194"/>
      <c r="CJ26" s="194"/>
      <c r="CK26" s="194"/>
      <c r="CL26" s="194"/>
      <c r="CM26" s="194"/>
      <c r="CN26" s="194"/>
      <c r="CO26" s="194"/>
      <c r="CP26" s="194"/>
      <c r="CQ26" s="194"/>
      <c r="CR26" s="194"/>
      <c r="CS26" s="194"/>
      <c r="CT26" s="194"/>
      <c r="CU26" s="194"/>
      <c r="CV26" s="194"/>
      <c r="CW26" s="194"/>
      <c r="CX26" s="194"/>
      <c r="CY26" s="194"/>
      <c r="CZ26" s="194"/>
      <c r="DA26" s="194"/>
    </row>
    <row r="27" spans="1:105" s="57" customFormat="1" ht="36" customHeight="1" x14ac:dyDescent="0.2">
      <c r="A27" s="194"/>
      <c r="B27" s="198">
        <v>2013</v>
      </c>
      <c r="C27" s="317"/>
      <c r="D27" s="319" t="s">
        <v>248</v>
      </c>
      <c r="E27" s="314"/>
      <c r="F27" s="325" t="s">
        <v>117</v>
      </c>
      <c r="G27" s="342"/>
      <c r="H27" s="322" t="s">
        <v>249</v>
      </c>
      <c r="I27" s="321"/>
      <c r="J27" s="314"/>
      <c r="K27" s="314"/>
      <c r="L27" s="31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4"/>
      <c r="BN27" s="194"/>
      <c r="BO27" s="194"/>
      <c r="BP27" s="194"/>
      <c r="BQ27" s="194"/>
      <c r="BR27" s="194"/>
      <c r="BS27" s="194"/>
      <c r="BT27" s="194"/>
      <c r="BU27" s="194"/>
      <c r="BV27" s="194"/>
      <c r="BW27" s="194"/>
      <c r="BX27" s="194"/>
      <c r="BY27" s="194"/>
      <c r="BZ27" s="194"/>
      <c r="CA27" s="194"/>
      <c r="CB27" s="194"/>
      <c r="CC27" s="194"/>
      <c r="CD27" s="194"/>
      <c r="CE27" s="194"/>
      <c r="CF27" s="194"/>
      <c r="CG27" s="194"/>
      <c r="CH27" s="194"/>
      <c r="CI27" s="194"/>
      <c r="CJ27" s="194"/>
      <c r="CK27" s="194"/>
      <c r="CL27" s="194"/>
      <c r="CM27" s="194"/>
      <c r="CN27" s="194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194"/>
      <c r="DA27" s="194"/>
    </row>
    <row r="28" spans="1:105" s="57" customFormat="1" ht="36" customHeight="1" x14ac:dyDescent="0.2">
      <c r="A28" s="194"/>
      <c r="B28" s="198">
        <v>2014</v>
      </c>
      <c r="C28" s="317"/>
      <c r="D28" s="319"/>
      <c r="E28" s="314"/>
      <c r="F28" s="326"/>
      <c r="G28" s="343"/>
      <c r="H28" s="323"/>
      <c r="I28" s="321"/>
      <c r="J28" s="314"/>
      <c r="K28" s="314"/>
      <c r="L28" s="31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</row>
    <row r="29" spans="1:105" s="57" customFormat="1" ht="36" customHeight="1" x14ac:dyDescent="0.2">
      <c r="A29" s="194"/>
      <c r="B29" s="198">
        <v>2015</v>
      </c>
      <c r="C29" s="317"/>
      <c r="D29" s="319"/>
      <c r="E29" s="315"/>
      <c r="F29" s="326"/>
      <c r="G29" s="314" t="s">
        <v>140</v>
      </c>
      <c r="H29" s="324"/>
      <c r="I29" s="321"/>
      <c r="J29" s="313" t="s">
        <v>111</v>
      </c>
      <c r="K29" s="315"/>
      <c r="L29" s="315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194"/>
      <c r="BN29" s="194"/>
      <c r="BO29" s="194"/>
      <c r="BP29" s="194"/>
      <c r="BQ29" s="194"/>
      <c r="BR29" s="194"/>
      <c r="BS29" s="194"/>
      <c r="BT29" s="194"/>
      <c r="BU29" s="194"/>
      <c r="BV29" s="194"/>
      <c r="BW29" s="194"/>
      <c r="BX29" s="194"/>
      <c r="BY29" s="194"/>
      <c r="BZ29" s="194"/>
      <c r="CA29" s="194"/>
      <c r="CB29" s="194"/>
      <c r="CC29" s="194"/>
      <c r="CD29" s="194"/>
      <c r="CE29" s="194"/>
      <c r="CF29" s="194"/>
      <c r="CG29" s="194"/>
      <c r="CH29" s="194"/>
      <c r="CI29" s="194"/>
      <c r="CJ29" s="194"/>
      <c r="CK29" s="194"/>
      <c r="CL29" s="194"/>
      <c r="CM29" s="194"/>
      <c r="CN29" s="194"/>
      <c r="CO29" s="194"/>
      <c r="CP29" s="194"/>
      <c r="CQ29" s="194"/>
      <c r="CR29" s="194"/>
      <c r="CS29" s="194"/>
      <c r="CT29" s="194"/>
      <c r="CU29" s="194"/>
      <c r="CV29" s="194"/>
      <c r="CW29" s="194"/>
      <c r="CX29" s="194"/>
      <c r="CY29" s="194"/>
      <c r="CZ29" s="194"/>
      <c r="DA29" s="194"/>
    </row>
    <row r="30" spans="1:105" s="57" customFormat="1" ht="36" customHeight="1" x14ac:dyDescent="0.2">
      <c r="A30" s="194"/>
      <c r="B30" s="198">
        <v>2016</v>
      </c>
      <c r="C30" s="317"/>
      <c r="D30" s="319"/>
      <c r="E30" s="201" t="s">
        <v>136</v>
      </c>
      <c r="F30" s="326"/>
      <c r="G30" s="314"/>
      <c r="H30" s="325" t="s">
        <v>250</v>
      </c>
      <c r="I30" s="321"/>
      <c r="J30" s="314"/>
      <c r="K30" s="204" t="s">
        <v>124</v>
      </c>
      <c r="L30" s="313" t="s">
        <v>104</v>
      </c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194"/>
      <c r="BN30" s="194"/>
      <c r="BO30" s="194"/>
      <c r="BP30" s="194"/>
      <c r="BQ30" s="194"/>
      <c r="BR30" s="194"/>
      <c r="BS30" s="194"/>
      <c r="BT30" s="194"/>
      <c r="BU30" s="194"/>
      <c r="BV30" s="194"/>
      <c r="BW30" s="194"/>
      <c r="BX30" s="194"/>
      <c r="BY30" s="194"/>
      <c r="BZ30" s="194"/>
      <c r="CA30" s="194"/>
      <c r="CB30" s="194"/>
      <c r="CC30" s="194"/>
      <c r="CD30" s="194"/>
      <c r="CE30" s="194"/>
      <c r="CF30" s="194"/>
      <c r="CG30" s="194"/>
      <c r="CH30" s="194"/>
      <c r="CI30" s="194"/>
      <c r="CJ30" s="194"/>
      <c r="CK30" s="194"/>
      <c r="CL30" s="194"/>
      <c r="CM30" s="194"/>
      <c r="CN30" s="194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194"/>
      <c r="DA30" s="194"/>
    </row>
    <row r="31" spans="1:105" s="57" customFormat="1" ht="36" customHeight="1" x14ac:dyDescent="0.2">
      <c r="A31" s="194"/>
      <c r="B31" s="198">
        <v>2017</v>
      </c>
      <c r="C31" s="202" t="s">
        <v>96</v>
      </c>
      <c r="D31" s="319"/>
      <c r="E31" s="313" t="s">
        <v>251</v>
      </c>
      <c r="F31" s="326"/>
      <c r="G31" s="314"/>
      <c r="H31" s="326"/>
      <c r="I31" s="334"/>
      <c r="J31" s="314"/>
      <c r="K31" s="313" t="s">
        <v>252</v>
      </c>
      <c r="L31" s="31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194"/>
      <c r="BN31" s="194"/>
      <c r="BO31" s="194"/>
      <c r="BP31" s="194"/>
      <c r="BQ31" s="194"/>
      <c r="BR31" s="194"/>
      <c r="BS31" s="194"/>
      <c r="BT31" s="194"/>
      <c r="BU31" s="194"/>
      <c r="BV31" s="194"/>
      <c r="BW31" s="194"/>
      <c r="BX31" s="194"/>
      <c r="BY31" s="194"/>
      <c r="BZ31" s="194"/>
      <c r="CA31" s="194"/>
      <c r="CB31" s="194"/>
      <c r="CC31" s="194"/>
      <c r="CD31" s="194"/>
      <c r="CE31" s="194"/>
      <c r="CF31" s="194"/>
      <c r="CG31" s="194"/>
      <c r="CH31" s="194"/>
      <c r="CI31" s="194"/>
      <c r="CJ31" s="194"/>
      <c r="CK31" s="194"/>
      <c r="CL31" s="194"/>
      <c r="CM31" s="194"/>
      <c r="CN31" s="194"/>
      <c r="CO31" s="194"/>
      <c r="CP31" s="194"/>
      <c r="CQ31" s="194"/>
      <c r="CR31" s="194"/>
      <c r="CS31" s="194"/>
      <c r="CT31" s="194"/>
      <c r="CU31" s="194"/>
      <c r="CV31" s="194"/>
      <c r="CW31" s="194"/>
      <c r="CX31" s="194"/>
      <c r="CY31" s="194"/>
      <c r="CZ31" s="194"/>
      <c r="DA31" s="194"/>
    </row>
    <row r="32" spans="1:105" s="57" customFormat="1" ht="36" customHeight="1" x14ac:dyDescent="0.2">
      <c r="A32" s="194"/>
      <c r="B32" s="198">
        <v>2018</v>
      </c>
      <c r="C32" s="317" t="s">
        <v>253</v>
      </c>
      <c r="D32" s="319"/>
      <c r="E32" s="314"/>
      <c r="F32" s="327"/>
      <c r="G32" s="314"/>
      <c r="H32" s="327"/>
      <c r="I32" s="320" t="s">
        <v>128</v>
      </c>
      <c r="J32" s="315"/>
      <c r="K32" s="314"/>
      <c r="L32" s="315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194"/>
      <c r="BN32" s="194"/>
      <c r="BO32" s="194"/>
      <c r="BP32" s="194"/>
      <c r="BQ32" s="194"/>
      <c r="BR32" s="194"/>
      <c r="BS32" s="194"/>
      <c r="BT32" s="194"/>
      <c r="BU32" s="194"/>
      <c r="BV32" s="194"/>
      <c r="BW32" s="194"/>
      <c r="BX32" s="194"/>
      <c r="BY32" s="194"/>
      <c r="BZ32" s="194"/>
      <c r="CA32" s="194"/>
      <c r="CB32" s="194"/>
      <c r="CC32" s="194"/>
      <c r="CD32" s="194"/>
      <c r="CE32" s="194"/>
      <c r="CF32" s="194"/>
      <c r="CG32" s="194"/>
      <c r="CH32" s="194"/>
      <c r="CI32" s="194"/>
      <c r="CJ32" s="194"/>
      <c r="CK32" s="194"/>
      <c r="CL32" s="194"/>
      <c r="CM32" s="194"/>
      <c r="CN32" s="194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194"/>
      <c r="DA32" s="194"/>
    </row>
    <row r="33" spans="1:105" s="57" customFormat="1" ht="36" customHeight="1" x14ac:dyDescent="0.2">
      <c r="A33" s="194"/>
      <c r="B33" s="198">
        <v>2019</v>
      </c>
      <c r="C33" s="317"/>
      <c r="D33" s="203" t="s">
        <v>141</v>
      </c>
      <c r="E33" s="314"/>
      <c r="F33" s="205"/>
      <c r="G33" s="314"/>
      <c r="H33" s="205"/>
      <c r="I33" s="314"/>
      <c r="J33" s="201" t="s">
        <v>105</v>
      </c>
      <c r="K33" s="314"/>
      <c r="L33" s="201" t="s">
        <v>105</v>
      </c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</row>
    <row r="34" spans="1:105" s="57" customFormat="1" ht="36" customHeight="1" x14ac:dyDescent="0.2">
      <c r="A34" s="194"/>
      <c r="B34" s="198">
        <v>2020</v>
      </c>
      <c r="C34" s="317"/>
      <c r="D34" s="59"/>
      <c r="E34" s="315"/>
      <c r="F34" s="205"/>
      <c r="G34" s="315"/>
      <c r="H34" s="205"/>
      <c r="I34" s="314"/>
      <c r="J34" s="205"/>
      <c r="K34" s="315"/>
      <c r="L34" s="205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</row>
    <row r="35" spans="1:105" s="57" customFormat="1" ht="36" customHeight="1" x14ac:dyDescent="0.2">
      <c r="A35" s="194"/>
      <c r="B35" s="198">
        <v>2021</v>
      </c>
      <c r="C35" s="317"/>
      <c r="D35" s="205"/>
      <c r="E35" s="205"/>
      <c r="F35" s="205"/>
      <c r="G35" s="205"/>
      <c r="H35" s="205"/>
      <c r="I35" s="315"/>
      <c r="J35" s="205"/>
      <c r="K35" s="59"/>
      <c r="L35" s="205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  <c r="AA35" s="194"/>
      <c r="AB35" s="194"/>
      <c r="AC35" s="194"/>
      <c r="AD35" s="194"/>
      <c r="AE35" s="194"/>
      <c r="AF35" s="194"/>
      <c r="AG35" s="194"/>
      <c r="AH35" s="194"/>
      <c r="AI35" s="194"/>
      <c r="AJ35" s="194"/>
      <c r="AK35" s="194"/>
      <c r="AL35" s="194"/>
      <c r="AM35" s="194"/>
      <c r="AN35" s="194"/>
      <c r="AO35" s="194"/>
      <c r="AP35" s="194"/>
      <c r="AQ35" s="194"/>
      <c r="AR35" s="194"/>
      <c r="AS35" s="194"/>
      <c r="AT35" s="194"/>
      <c r="AU35" s="194"/>
      <c r="AV35" s="194"/>
      <c r="AW35" s="194"/>
      <c r="AX35" s="194"/>
      <c r="AY35" s="194"/>
      <c r="AZ35" s="194"/>
      <c r="BA35" s="194"/>
      <c r="BB35" s="194"/>
      <c r="BC35" s="194"/>
      <c r="BD35" s="194"/>
      <c r="BE35" s="194"/>
      <c r="BF35" s="194"/>
      <c r="BG35" s="194"/>
      <c r="BH35" s="194"/>
      <c r="BI35" s="194"/>
      <c r="BJ35" s="194"/>
      <c r="BK35" s="194"/>
      <c r="BL35" s="194"/>
      <c r="BM35" s="194"/>
      <c r="BN35" s="194"/>
      <c r="BO35" s="194"/>
      <c r="BP35" s="194"/>
      <c r="BQ35" s="194"/>
      <c r="BR35" s="194"/>
      <c r="BS35" s="194"/>
      <c r="BT35" s="194"/>
      <c r="BU35" s="194"/>
      <c r="BV35" s="194"/>
      <c r="BW35" s="194"/>
      <c r="BX35" s="194"/>
      <c r="BY35" s="194"/>
      <c r="BZ35" s="194"/>
      <c r="CA35" s="194"/>
      <c r="CB35" s="194"/>
      <c r="CC35" s="194"/>
      <c r="CD35" s="194"/>
      <c r="CE35" s="194"/>
      <c r="CF35" s="194"/>
      <c r="CG35" s="194"/>
      <c r="CH35" s="194"/>
      <c r="CI35" s="194"/>
      <c r="CJ35" s="194"/>
      <c r="CK35" s="194"/>
      <c r="CL35" s="194"/>
      <c r="CM35" s="194"/>
      <c r="CN35" s="194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194"/>
      <c r="DA35" s="194"/>
    </row>
    <row r="36" spans="1:105" s="57" customFormat="1" ht="36" customHeight="1" x14ac:dyDescent="0.2">
      <c r="A36" s="194"/>
      <c r="B36" s="198">
        <v>2022</v>
      </c>
      <c r="C36" s="317"/>
      <c r="D36" s="205"/>
      <c r="E36" s="205"/>
      <c r="F36" s="205"/>
      <c r="G36" s="205"/>
      <c r="H36" s="205"/>
      <c r="I36" s="205"/>
      <c r="J36" s="205"/>
      <c r="K36" s="205"/>
      <c r="L36" s="205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  <c r="AA36" s="194"/>
      <c r="AB36" s="194"/>
      <c r="AC36" s="194"/>
      <c r="AD36" s="194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194"/>
      <c r="AQ36" s="194"/>
      <c r="AR36" s="194"/>
      <c r="AS36" s="194"/>
      <c r="AT36" s="194"/>
      <c r="AU36" s="194"/>
      <c r="AV36" s="194"/>
      <c r="AW36" s="194"/>
      <c r="AX36" s="194"/>
      <c r="AY36" s="194"/>
      <c r="AZ36" s="194"/>
      <c r="BA36" s="194"/>
      <c r="BB36" s="194"/>
      <c r="BC36" s="194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</row>
    <row r="37" spans="1:105" s="57" customFormat="1" ht="36" customHeight="1" x14ac:dyDescent="0.2">
      <c r="A37" s="194"/>
      <c r="B37" s="198">
        <v>2023</v>
      </c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  <c r="AH37" s="194"/>
      <c r="AI37" s="194"/>
      <c r="AJ37" s="194"/>
      <c r="AK37" s="194"/>
      <c r="AL37" s="194"/>
      <c r="AM37" s="194"/>
      <c r="AN37" s="194"/>
      <c r="AO37" s="194"/>
      <c r="AP37" s="194"/>
      <c r="AQ37" s="194"/>
      <c r="AR37" s="194"/>
      <c r="AS37" s="194"/>
      <c r="AT37" s="194"/>
      <c r="AU37" s="194"/>
      <c r="AV37" s="194"/>
      <c r="AW37" s="194"/>
      <c r="AX37" s="194"/>
      <c r="AY37" s="194"/>
      <c r="AZ37" s="194"/>
      <c r="BA37" s="194"/>
      <c r="BB37" s="194"/>
      <c r="BC37" s="194"/>
      <c r="BD37" s="194"/>
      <c r="BE37" s="194"/>
      <c r="BF37" s="194"/>
      <c r="BG37" s="194"/>
      <c r="BH37" s="194"/>
      <c r="BI37" s="194"/>
      <c r="BJ37" s="194"/>
      <c r="BK37" s="194"/>
      <c r="BL37" s="194"/>
      <c r="BM37" s="194"/>
      <c r="BN37" s="194"/>
      <c r="BO37" s="194"/>
      <c r="BP37" s="194"/>
      <c r="BQ37" s="194"/>
      <c r="BR37" s="194"/>
      <c r="BS37" s="194"/>
      <c r="BT37" s="194"/>
      <c r="BU37" s="194"/>
      <c r="BV37" s="194"/>
      <c r="BW37" s="194"/>
      <c r="BX37" s="194"/>
      <c r="BY37" s="194"/>
      <c r="BZ37" s="194"/>
      <c r="CA37" s="194"/>
      <c r="CB37" s="194"/>
      <c r="CC37" s="194"/>
      <c r="CD37" s="194"/>
      <c r="CE37" s="194"/>
      <c r="CF37" s="194"/>
      <c r="CG37" s="194"/>
      <c r="CH37" s="194"/>
      <c r="CI37" s="194"/>
      <c r="CJ37" s="194"/>
      <c r="CK37" s="194"/>
      <c r="CL37" s="194"/>
      <c r="CM37" s="194"/>
      <c r="CN37" s="194"/>
      <c r="CO37" s="194"/>
      <c r="CP37" s="194"/>
      <c r="CQ37" s="194"/>
      <c r="CR37" s="194"/>
      <c r="CS37" s="194"/>
      <c r="CT37" s="194"/>
      <c r="CU37" s="194"/>
      <c r="CV37" s="194"/>
      <c r="CW37" s="194"/>
      <c r="CX37" s="194"/>
      <c r="CY37" s="194"/>
      <c r="CZ37" s="194"/>
      <c r="DA37" s="194"/>
    </row>
    <row r="38" spans="1:105" s="57" customFormat="1" ht="36" customHeight="1" x14ac:dyDescent="0.2">
      <c r="A38" s="194"/>
      <c r="B38" s="198">
        <v>2024</v>
      </c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  <c r="AA38" s="194"/>
      <c r="AB38" s="194"/>
      <c r="AC38" s="194"/>
      <c r="AD38" s="194"/>
      <c r="AE38" s="194"/>
      <c r="AF38" s="194"/>
      <c r="AG38" s="194"/>
      <c r="AH38" s="194"/>
      <c r="AI38" s="194"/>
      <c r="AJ38" s="194"/>
      <c r="AK38" s="194"/>
      <c r="AL38" s="194"/>
      <c r="AM38" s="194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4"/>
      <c r="BD38" s="194"/>
      <c r="BE38" s="194"/>
      <c r="BF38" s="194"/>
      <c r="BG38" s="194"/>
      <c r="BH38" s="194"/>
      <c r="BI38" s="194"/>
      <c r="BJ38" s="194"/>
      <c r="BK38" s="194"/>
      <c r="BL38" s="194"/>
      <c r="BM38" s="194"/>
      <c r="BN38" s="194"/>
      <c r="BO38" s="194"/>
      <c r="BP38" s="194"/>
      <c r="BQ38" s="194"/>
      <c r="BR38" s="194"/>
      <c r="BS38" s="194"/>
      <c r="BT38" s="194"/>
      <c r="BU38" s="194"/>
      <c r="BV38" s="194"/>
      <c r="BW38" s="194"/>
      <c r="BX38" s="194"/>
      <c r="BY38" s="194"/>
      <c r="BZ38" s="194"/>
      <c r="CA38" s="194"/>
      <c r="CB38" s="194"/>
      <c r="CC38" s="194"/>
      <c r="CD38" s="194"/>
      <c r="CE38" s="194"/>
      <c r="CF38" s="194"/>
      <c r="CG38" s="194"/>
      <c r="CH38" s="194"/>
      <c r="CI38" s="194"/>
      <c r="CJ38" s="194"/>
      <c r="CK38" s="194"/>
      <c r="CL38" s="194"/>
      <c r="CM38" s="194"/>
      <c r="CN38" s="194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194"/>
      <c r="DA38" s="194"/>
    </row>
    <row r="39" spans="1:105" s="57" customFormat="1" ht="36" customHeight="1" x14ac:dyDescent="0.2">
      <c r="A39" s="194"/>
      <c r="B39" s="198">
        <v>2025</v>
      </c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4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  <c r="BD39" s="194"/>
      <c r="BE39" s="194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4"/>
      <c r="BQ39" s="194"/>
      <c r="BR39" s="194"/>
      <c r="BS39" s="194"/>
      <c r="BT39" s="194"/>
      <c r="BU39" s="194"/>
      <c r="BV39" s="194"/>
      <c r="BW39" s="194"/>
      <c r="BX39" s="194"/>
      <c r="BY39" s="194"/>
      <c r="BZ39" s="194"/>
      <c r="CA39" s="194"/>
      <c r="CB39" s="194"/>
      <c r="CC39" s="194"/>
      <c r="CD39" s="194"/>
      <c r="CE39" s="194"/>
      <c r="CF39" s="194"/>
      <c r="CG39" s="194"/>
      <c r="CH39" s="194"/>
      <c r="CI39" s="194"/>
      <c r="CJ39" s="194"/>
      <c r="CK39" s="194"/>
      <c r="CL39" s="194"/>
      <c r="CM39" s="194"/>
      <c r="CN39" s="194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194"/>
      <c r="DA39" s="194"/>
    </row>
    <row r="40" spans="1:105" s="57" customFormat="1" ht="36" customHeight="1" x14ac:dyDescent="0.2">
      <c r="A40" s="194"/>
      <c r="B40" s="198">
        <v>2026</v>
      </c>
      <c r="C40" s="205"/>
      <c r="D40" s="205"/>
      <c r="E40" s="205"/>
      <c r="F40" s="205"/>
      <c r="G40" s="205"/>
      <c r="H40" s="205"/>
      <c r="I40" s="205"/>
      <c r="J40" s="205"/>
      <c r="K40" s="205"/>
      <c r="L40" s="205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</row>
    <row r="41" spans="1:105" s="57" customFormat="1" ht="36" customHeight="1" x14ac:dyDescent="0.2">
      <c r="A41" s="194"/>
      <c r="B41" s="198">
        <v>2027</v>
      </c>
      <c r="C41" s="205"/>
      <c r="D41" s="205"/>
      <c r="E41" s="205"/>
      <c r="F41" s="205"/>
      <c r="G41" s="205"/>
      <c r="H41" s="205"/>
      <c r="I41" s="205"/>
      <c r="J41" s="205"/>
      <c r="K41" s="205"/>
      <c r="L41" s="205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  <c r="AA41" s="194"/>
      <c r="AB41" s="194"/>
      <c r="AC41" s="194"/>
      <c r="AD41" s="194"/>
      <c r="AE41" s="194"/>
      <c r="AF41" s="194"/>
      <c r="AG41" s="194"/>
      <c r="AH41" s="194"/>
      <c r="AI41" s="194"/>
      <c r="AJ41" s="194"/>
      <c r="AK41" s="194"/>
      <c r="AL41" s="194"/>
      <c r="AM41" s="194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4"/>
      <c r="BD41" s="194"/>
      <c r="BE41" s="194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4"/>
      <c r="BQ41" s="194"/>
      <c r="BR41" s="194"/>
      <c r="BS41" s="194"/>
      <c r="BT41" s="194"/>
      <c r="BU41" s="194"/>
      <c r="BV41" s="194"/>
      <c r="BW41" s="194"/>
      <c r="BX41" s="194"/>
      <c r="BY41" s="194"/>
      <c r="BZ41" s="194"/>
      <c r="CA41" s="194"/>
      <c r="CB41" s="194"/>
      <c r="CC41" s="194"/>
      <c r="CD41" s="194"/>
      <c r="CE41" s="194"/>
      <c r="CF41" s="194"/>
      <c r="CG41" s="194"/>
      <c r="CH41" s="194"/>
      <c r="CI41" s="194"/>
      <c r="CJ41" s="194"/>
      <c r="CK41" s="194"/>
      <c r="CL41" s="194"/>
      <c r="CM41" s="194"/>
      <c r="CN41" s="194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194"/>
      <c r="DA41" s="194"/>
    </row>
    <row r="42" spans="1:105" s="57" customFormat="1" ht="36" customHeight="1" x14ac:dyDescent="0.2">
      <c r="A42" s="194"/>
      <c r="B42" s="198">
        <v>2028</v>
      </c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  <c r="AA42" s="194"/>
      <c r="AB42" s="194"/>
      <c r="AC42" s="194"/>
      <c r="AD42" s="194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4"/>
      <c r="BD42" s="194"/>
      <c r="BE42" s="194"/>
      <c r="BF42" s="194"/>
      <c r="BG42" s="194"/>
      <c r="BH42" s="194"/>
      <c r="BI42" s="194"/>
      <c r="BJ42" s="194"/>
      <c r="BK42" s="194"/>
      <c r="BL42" s="194"/>
      <c r="BM42" s="194"/>
      <c r="BN42" s="194"/>
      <c r="BO42" s="194"/>
      <c r="BP42" s="194"/>
      <c r="BQ42" s="194"/>
      <c r="BR42" s="194"/>
      <c r="BS42" s="194"/>
      <c r="BT42" s="194"/>
      <c r="BU42" s="194"/>
      <c r="BV42" s="194"/>
      <c r="BW42" s="194"/>
      <c r="BX42" s="194"/>
      <c r="BY42" s="194"/>
      <c r="BZ42" s="194"/>
      <c r="CA42" s="194"/>
      <c r="CB42" s="194"/>
      <c r="CC42" s="194"/>
      <c r="CD42" s="194"/>
      <c r="CE42" s="194"/>
      <c r="CF42" s="194"/>
      <c r="CG42" s="194"/>
      <c r="CH42" s="194"/>
      <c r="CI42" s="194"/>
      <c r="CJ42" s="194"/>
      <c r="CK42" s="194"/>
      <c r="CL42" s="194"/>
      <c r="CM42" s="194"/>
      <c r="CN42" s="194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194"/>
      <c r="DA42" s="194"/>
    </row>
    <row r="43" spans="1:105" s="57" customFormat="1" ht="36" customHeight="1" x14ac:dyDescent="0.2">
      <c r="A43" s="194"/>
      <c r="B43" s="198">
        <v>2029</v>
      </c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194"/>
      <c r="BR43" s="194"/>
      <c r="BS43" s="194"/>
      <c r="BT43" s="194"/>
      <c r="BU43" s="194"/>
      <c r="BV43" s="194"/>
      <c r="BW43" s="194"/>
      <c r="BX43" s="194"/>
      <c r="BY43" s="194"/>
      <c r="BZ43" s="194"/>
      <c r="CA43" s="194"/>
      <c r="CB43" s="194"/>
      <c r="CC43" s="194"/>
      <c r="CD43" s="194"/>
      <c r="CE43" s="194"/>
      <c r="CF43" s="194"/>
      <c r="CG43" s="194"/>
      <c r="CH43" s="194"/>
      <c r="CI43" s="194"/>
      <c r="CJ43" s="194"/>
      <c r="CK43" s="194"/>
      <c r="CL43" s="194"/>
      <c r="CM43" s="194"/>
      <c r="CN43" s="194"/>
      <c r="CO43" s="194"/>
      <c r="CP43" s="194"/>
      <c r="CQ43" s="194"/>
      <c r="CR43" s="194"/>
      <c r="CS43" s="194"/>
      <c r="CT43" s="194"/>
      <c r="CU43" s="194"/>
      <c r="CV43" s="194"/>
      <c r="CW43" s="194"/>
      <c r="CX43" s="194"/>
      <c r="CY43" s="194"/>
      <c r="CZ43" s="194"/>
      <c r="DA43" s="194"/>
    </row>
    <row r="44" spans="1:105" s="57" customFormat="1" ht="36" customHeight="1" x14ac:dyDescent="0.2">
      <c r="A44" s="194"/>
      <c r="B44" s="198">
        <v>2030</v>
      </c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4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</row>
    <row r="45" spans="1:105" s="57" customFormat="1" ht="36" customHeight="1" x14ac:dyDescent="0.2">
      <c r="A45" s="194"/>
      <c r="B45" s="198">
        <v>2031</v>
      </c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  <c r="CE45" s="194"/>
      <c r="CF45" s="194"/>
      <c r="CG45" s="194"/>
      <c r="CH45" s="194"/>
      <c r="CI45" s="194"/>
      <c r="CJ45" s="194"/>
      <c r="CK45" s="194"/>
      <c r="CL45" s="194"/>
      <c r="CM45" s="194"/>
      <c r="CN45" s="194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194"/>
      <c r="DA45" s="194"/>
    </row>
    <row r="46" spans="1:105" s="57" customFormat="1" ht="36" customHeight="1" x14ac:dyDescent="0.2">
      <c r="A46" s="194"/>
      <c r="B46" s="198">
        <v>2032</v>
      </c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4"/>
      <c r="AT46" s="194"/>
      <c r="AU46" s="194"/>
      <c r="AV46" s="194"/>
      <c r="AW46" s="194"/>
      <c r="AX46" s="194"/>
      <c r="AY46" s="194"/>
      <c r="AZ46" s="194"/>
      <c r="BA46" s="194"/>
      <c r="BB46" s="194"/>
      <c r="BC46" s="194"/>
      <c r="BD46" s="194"/>
      <c r="BE46" s="194"/>
      <c r="BF46" s="194"/>
      <c r="BG46" s="194"/>
      <c r="BH46" s="194"/>
      <c r="BI46" s="194"/>
      <c r="BJ46" s="194"/>
      <c r="BK46" s="194"/>
      <c r="BL46" s="194"/>
      <c r="BM46" s="194"/>
      <c r="BN46" s="194"/>
      <c r="BO46" s="194"/>
      <c r="BP46" s="194"/>
      <c r="BQ46" s="194"/>
      <c r="BR46" s="194"/>
      <c r="BS46" s="194"/>
      <c r="BT46" s="194"/>
      <c r="BU46" s="194"/>
      <c r="BV46" s="194"/>
      <c r="BW46" s="194"/>
      <c r="BX46" s="194"/>
      <c r="BY46" s="194"/>
      <c r="BZ46" s="194"/>
      <c r="CA46" s="194"/>
      <c r="CB46" s="194"/>
      <c r="CC46" s="194"/>
      <c r="CD46" s="194"/>
      <c r="CE46" s="194"/>
      <c r="CF46" s="194"/>
      <c r="CG46" s="194"/>
      <c r="CH46" s="194"/>
      <c r="CI46" s="194"/>
      <c r="CJ46" s="194"/>
      <c r="CK46" s="194"/>
      <c r="CL46" s="194"/>
      <c r="CM46" s="194"/>
      <c r="CN46" s="194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194"/>
      <c r="DA46" s="194"/>
    </row>
    <row r="47" spans="1:105" s="57" customFormat="1" ht="36" customHeight="1" x14ac:dyDescent="0.2">
      <c r="A47" s="194"/>
      <c r="B47" s="198">
        <v>2033</v>
      </c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4"/>
      <c r="AT47" s="194"/>
      <c r="AU47" s="194"/>
      <c r="AV47" s="194"/>
      <c r="AW47" s="194"/>
      <c r="AX47" s="194"/>
      <c r="AY47" s="194"/>
      <c r="AZ47" s="194"/>
      <c r="BA47" s="194"/>
      <c r="BB47" s="194"/>
      <c r="BC47" s="194"/>
      <c r="BD47" s="194"/>
      <c r="BE47" s="194"/>
      <c r="BF47" s="194"/>
      <c r="BG47" s="194"/>
      <c r="BH47" s="194"/>
      <c r="BI47" s="194"/>
      <c r="BJ47" s="194"/>
      <c r="BK47" s="194"/>
      <c r="BL47" s="194"/>
      <c r="BM47" s="194"/>
      <c r="BN47" s="194"/>
      <c r="BO47" s="194"/>
      <c r="BP47" s="194"/>
      <c r="BQ47" s="194"/>
      <c r="BR47" s="194"/>
      <c r="BS47" s="194"/>
      <c r="BT47" s="194"/>
      <c r="BU47" s="194"/>
      <c r="BV47" s="194"/>
      <c r="BW47" s="194"/>
      <c r="BX47" s="194"/>
      <c r="BY47" s="194"/>
      <c r="BZ47" s="194"/>
      <c r="CA47" s="194"/>
      <c r="CB47" s="194"/>
      <c r="CC47" s="194"/>
      <c r="CD47" s="194"/>
      <c r="CE47" s="194"/>
      <c r="CF47" s="194"/>
      <c r="CG47" s="194"/>
      <c r="CH47" s="194"/>
      <c r="CI47" s="194"/>
      <c r="CJ47" s="194"/>
      <c r="CK47" s="194"/>
      <c r="CL47" s="194"/>
      <c r="CM47" s="194"/>
      <c r="CN47" s="194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194"/>
      <c r="DA47" s="194"/>
    </row>
    <row r="48" spans="1:105" s="57" customFormat="1" ht="36" customHeight="1" x14ac:dyDescent="0.2">
      <c r="A48" s="194"/>
      <c r="B48" s="198">
        <v>2034</v>
      </c>
      <c r="C48" s="205"/>
      <c r="D48" s="205"/>
      <c r="E48" s="205"/>
      <c r="F48" s="205"/>
      <c r="G48" s="205"/>
      <c r="H48" s="205"/>
      <c r="I48" s="205"/>
      <c r="J48" s="205"/>
      <c r="K48" s="205"/>
      <c r="L48" s="205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94"/>
      <c r="BY48" s="194"/>
      <c r="BZ48" s="194"/>
      <c r="CA48" s="194"/>
      <c r="CB48" s="194"/>
      <c r="CC48" s="194"/>
      <c r="CD48" s="194"/>
      <c r="CE48" s="194"/>
      <c r="CF48" s="194"/>
      <c r="CG48" s="194"/>
      <c r="CH48" s="194"/>
      <c r="CI48" s="194"/>
      <c r="CJ48" s="194"/>
      <c r="CK48" s="194"/>
      <c r="CL48" s="194"/>
      <c r="CM48" s="194"/>
      <c r="CN48" s="194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194"/>
      <c r="DA48" s="194"/>
    </row>
    <row r="49" spans="1:105" s="57" customFormat="1" ht="36" customHeight="1" x14ac:dyDescent="0.2">
      <c r="A49" s="194"/>
      <c r="B49" s="206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94"/>
      <c r="BY49" s="194"/>
      <c r="BZ49" s="194"/>
      <c r="CA49" s="194"/>
      <c r="CB49" s="194"/>
      <c r="CC49" s="194"/>
      <c r="CD49" s="194"/>
      <c r="CE49" s="194"/>
      <c r="CF49" s="194"/>
      <c r="CG49" s="194"/>
      <c r="CH49" s="194"/>
      <c r="CI49" s="194"/>
      <c r="CJ49" s="194"/>
      <c r="CK49" s="194"/>
      <c r="CL49" s="194"/>
      <c r="CM49" s="194"/>
      <c r="CN49" s="194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194"/>
      <c r="DA49" s="194"/>
    </row>
    <row r="50" spans="1:105" s="57" customFormat="1" ht="36" customHeight="1" x14ac:dyDescent="0.2">
      <c r="A50" s="194"/>
      <c r="B50" s="206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94"/>
      <c r="BY50" s="194"/>
      <c r="BZ50" s="194"/>
      <c r="CA50" s="194"/>
      <c r="CB50" s="194"/>
      <c r="CC50" s="194"/>
      <c r="CD50" s="194"/>
      <c r="CE50" s="194"/>
      <c r="CF50" s="194"/>
      <c r="CG50" s="194"/>
      <c r="CH50" s="194"/>
      <c r="CI50" s="194"/>
      <c r="CJ50" s="194"/>
      <c r="CK50" s="194"/>
      <c r="CL50" s="194"/>
      <c r="CM50" s="194"/>
      <c r="CN50" s="194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194"/>
      <c r="DA50" s="194"/>
    </row>
    <row r="51" spans="1:105" s="57" customFormat="1" ht="36" customHeight="1" x14ac:dyDescent="0.2">
      <c r="A51" s="194"/>
      <c r="B51" s="206"/>
      <c r="C51" s="205"/>
      <c r="D51" s="205"/>
      <c r="E51" s="205"/>
      <c r="F51" s="205"/>
      <c r="G51" s="205"/>
      <c r="H51" s="205"/>
      <c r="I51" s="205"/>
      <c r="J51" s="205"/>
      <c r="K51" s="205"/>
      <c r="L51" s="205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4"/>
      <c r="CC51" s="194"/>
      <c r="CD51" s="194"/>
      <c r="CE51" s="194"/>
      <c r="CF51" s="194"/>
      <c r="CG51" s="194"/>
      <c r="CH51" s="194"/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194"/>
      <c r="DA51" s="194"/>
    </row>
    <row r="52" spans="1:105" s="57" customFormat="1" ht="36" customHeight="1" x14ac:dyDescent="0.2">
      <c r="A52" s="194"/>
      <c r="B52" s="206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194"/>
      <c r="AG52" s="194"/>
      <c r="AH52" s="194"/>
      <c r="AI52" s="194"/>
      <c r="AJ52" s="194"/>
      <c r="AK52" s="194"/>
      <c r="AL52" s="194"/>
      <c r="AM52" s="194"/>
      <c r="AN52" s="194"/>
      <c r="AO52" s="194"/>
      <c r="AP52" s="194"/>
      <c r="AQ52" s="194"/>
      <c r="AR52" s="194"/>
      <c r="AS52" s="194"/>
      <c r="AT52" s="194"/>
      <c r="AU52" s="194"/>
      <c r="AV52" s="194"/>
      <c r="AW52" s="194"/>
      <c r="AX52" s="194"/>
      <c r="AY52" s="194"/>
      <c r="AZ52" s="194"/>
      <c r="BA52" s="194"/>
      <c r="BB52" s="194"/>
      <c r="BC52" s="194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</row>
    <row r="53" spans="1:105" s="57" customFormat="1" ht="36" customHeight="1" x14ac:dyDescent="0.2">
      <c r="A53" s="194"/>
      <c r="B53" s="206"/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94"/>
      <c r="AL53" s="194"/>
      <c r="AM53" s="194"/>
      <c r="AN53" s="194"/>
      <c r="AO53" s="194"/>
      <c r="AP53" s="194"/>
      <c r="AQ53" s="194"/>
      <c r="AR53" s="194"/>
      <c r="AS53" s="194"/>
      <c r="AT53" s="194"/>
      <c r="AU53" s="194"/>
      <c r="AV53" s="194"/>
      <c r="AW53" s="194"/>
      <c r="AX53" s="194"/>
      <c r="AY53" s="194"/>
      <c r="AZ53" s="194"/>
      <c r="BA53" s="194"/>
      <c r="BB53" s="194"/>
      <c r="BC53" s="194"/>
      <c r="BD53" s="194"/>
      <c r="BE53" s="194"/>
      <c r="BF53" s="194"/>
      <c r="BG53" s="194"/>
      <c r="BH53" s="194"/>
      <c r="BI53" s="194"/>
      <c r="BJ53" s="194"/>
      <c r="BK53" s="194"/>
      <c r="BL53" s="194"/>
      <c r="BM53" s="194"/>
      <c r="BN53" s="194"/>
      <c r="BO53" s="194"/>
      <c r="BP53" s="194"/>
      <c r="BQ53" s="194"/>
      <c r="BR53" s="194"/>
      <c r="BS53" s="194"/>
      <c r="BT53" s="194"/>
      <c r="BU53" s="194"/>
      <c r="BV53" s="194"/>
      <c r="BW53" s="194"/>
      <c r="BX53" s="194"/>
      <c r="BY53" s="194"/>
      <c r="BZ53" s="194"/>
      <c r="CA53" s="194"/>
      <c r="CB53" s="194"/>
      <c r="CC53" s="194"/>
      <c r="CD53" s="194"/>
      <c r="CE53" s="194"/>
      <c r="CF53" s="194"/>
      <c r="CG53" s="194"/>
      <c r="CH53" s="194"/>
      <c r="CI53" s="194"/>
      <c r="CJ53" s="194"/>
      <c r="CK53" s="194"/>
      <c r="CL53" s="194"/>
      <c r="CM53" s="194"/>
      <c r="CN53" s="194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194"/>
      <c r="DA53" s="194"/>
    </row>
    <row r="54" spans="1:105" s="57" customFormat="1" ht="36" customHeight="1" x14ac:dyDescent="0.2">
      <c r="A54" s="194"/>
      <c r="B54" s="206"/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  <c r="AA54" s="194"/>
      <c r="AB54" s="194"/>
      <c r="AC54" s="194"/>
      <c r="AD54" s="194"/>
      <c r="AE54" s="194"/>
      <c r="AF54" s="194"/>
      <c r="AG54" s="194"/>
      <c r="AH54" s="194"/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4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94"/>
      <c r="BP54" s="194"/>
      <c r="BQ54" s="194"/>
      <c r="BR54" s="194"/>
      <c r="BS54" s="194"/>
      <c r="BT54" s="194"/>
      <c r="BU54" s="194"/>
      <c r="BV54" s="194"/>
      <c r="BW54" s="194"/>
      <c r="BX54" s="194"/>
      <c r="BY54" s="194"/>
      <c r="BZ54" s="194"/>
      <c r="CA54" s="194"/>
      <c r="CB54" s="194"/>
      <c r="CC54" s="194"/>
      <c r="CD54" s="194"/>
      <c r="CE54" s="194"/>
      <c r="CF54" s="194"/>
      <c r="CG54" s="194"/>
      <c r="CH54" s="194"/>
      <c r="CI54" s="194"/>
      <c r="CJ54" s="194"/>
      <c r="CK54" s="194"/>
      <c r="CL54" s="194"/>
      <c r="CM54" s="194"/>
      <c r="CN54" s="194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194"/>
      <c r="DA54" s="194"/>
    </row>
    <row r="55" spans="1:105" s="57" customFormat="1" ht="36" customHeight="1" x14ac:dyDescent="0.2">
      <c r="A55" s="194"/>
      <c r="B55" s="206"/>
      <c r="C55" s="205"/>
      <c r="D55" s="205"/>
      <c r="E55" s="205"/>
      <c r="F55" s="205"/>
      <c r="G55" s="205"/>
      <c r="H55" s="205"/>
      <c r="I55" s="205"/>
      <c r="J55" s="205"/>
      <c r="K55" s="205"/>
      <c r="L55" s="205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4"/>
      <c r="BC55" s="194"/>
      <c r="BD55" s="194"/>
      <c r="BE55" s="194"/>
      <c r="BF55" s="194"/>
      <c r="BG55" s="194"/>
      <c r="BH55" s="194"/>
      <c r="BI55" s="194"/>
      <c r="BJ55" s="194"/>
      <c r="BK55" s="194"/>
      <c r="BL55" s="194"/>
      <c r="BM55" s="194"/>
      <c r="BN55" s="194"/>
      <c r="BO55" s="194"/>
      <c r="BP55" s="194"/>
      <c r="BQ55" s="194"/>
      <c r="BR55" s="194"/>
      <c r="BS55" s="194"/>
      <c r="BT55" s="194"/>
      <c r="BU55" s="194"/>
      <c r="BV55" s="194"/>
      <c r="BW55" s="194"/>
      <c r="BX55" s="194"/>
      <c r="BY55" s="194"/>
      <c r="BZ55" s="194"/>
      <c r="CA55" s="194"/>
      <c r="CB55" s="194"/>
      <c r="CC55" s="194"/>
      <c r="CD55" s="194"/>
      <c r="CE55" s="194"/>
      <c r="CF55" s="194"/>
      <c r="CG55" s="194"/>
      <c r="CH55" s="194"/>
      <c r="CI55" s="194"/>
      <c r="CJ55" s="194"/>
      <c r="CK55" s="194"/>
      <c r="CL55" s="194"/>
      <c r="CM55" s="194"/>
      <c r="CN55" s="194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194"/>
      <c r="DA55" s="194"/>
    </row>
    <row r="56" spans="1:105" s="57" customFormat="1" ht="36" customHeight="1" x14ac:dyDescent="0.2">
      <c r="A56" s="194"/>
      <c r="B56" s="206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4"/>
      <c r="AG56" s="194"/>
      <c r="AH56" s="194"/>
      <c r="AI56" s="194"/>
      <c r="AJ56" s="194"/>
      <c r="AK56" s="194"/>
      <c r="AL56" s="194"/>
      <c r="AM56" s="194"/>
      <c r="AN56" s="194"/>
      <c r="AO56" s="194"/>
      <c r="AP56" s="194"/>
      <c r="AQ56" s="194"/>
      <c r="AR56" s="194"/>
      <c r="AS56" s="194"/>
      <c r="AT56" s="194"/>
      <c r="AU56" s="194"/>
      <c r="AV56" s="194"/>
      <c r="AW56" s="194"/>
      <c r="AX56" s="194"/>
      <c r="AY56" s="194"/>
      <c r="AZ56" s="194"/>
      <c r="BA56" s="194"/>
      <c r="BB56" s="194"/>
      <c r="BC56" s="194"/>
      <c r="BD56" s="194"/>
      <c r="BE56" s="194"/>
      <c r="BF56" s="194"/>
      <c r="BG56" s="194"/>
      <c r="BH56" s="194"/>
      <c r="BI56" s="194"/>
      <c r="BJ56" s="194"/>
      <c r="BK56" s="194"/>
      <c r="BL56" s="194"/>
      <c r="BM56" s="194"/>
      <c r="BN56" s="194"/>
      <c r="BO56" s="194"/>
      <c r="BP56" s="194"/>
      <c r="BQ56" s="194"/>
      <c r="BR56" s="194"/>
      <c r="BS56" s="194"/>
      <c r="BT56" s="194"/>
      <c r="BU56" s="194"/>
      <c r="BV56" s="194"/>
      <c r="BW56" s="194"/>
      <c r="BX56" s="194"/>
      <c r="BY56" s="194"/>
      <c r="BZ56" s="194"/>
      <c r="CA56" s="194"/>
      <c r="CB56" s="194"/>
      <c r="CC56" s="194"/>
      <c r="CD56" s="194"/>
      <c r="CE56" s="194"/>
      <c r="CF56" s="194"/>
      <c r="CG56" s="194"/>
      <c r="CH56" s="194"/>
      <c r="CI56" s="194"/>
      <c r="CJ56" s="194"/>
      <c r="CK56" s="194"/>
      <c r="CL56" s="194"/>
      <c r="CM56" s="194"/>
      <c r="CN56" s="194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194"/>
      <c r="DA56" s="194"/>
    </row>
    <row r="57" spans="1:105" s="57" customFormat="1" ht="36" customHeight="1" x14ac:dyDescent="0.2">
      <c r="A57" s="194"/>
      <c r="B57" s="206"/>
      <c r="C57" s="205"/>
      <c r="D57" s="205"/>
      <c r="E57" s="205"/>
      <c r="F57" s="205"/>
      <c r="G57" s="205"/>
      <c r="H57" s="205"/>
      <c r="I57" s="205"/>
      <c r="J57" s="205"/>
      <c r="K57" s="205"/>
      <c r="L57" s="205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94"/>
      <c r="AD57" s="194"/>
      <c r="AE57" s="194"/>
      <c r="AF57" s="194"/>
      <c r="AG57" s="194"/>
      <c r="AH57" s="194"/>
      <c r="AI57" s="194"/>
      <c r="AJ57" s="194"/>
      <c r="AK57" s="194"/>
      <c r="AL57" s="194"/>
      <c r="AM57" s="194"/>
      <c r="AN57" s="194"/>
      <c r="AO57" s="194"/>
      <c r="AP57" s="194"/>
      <c r="AQ57" s="194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4"/>
      <c r="CE57" s="194"/>
      <c r="CF57" s="194"/>
      <c r="CG57" s="194"/>
      <c r="CH57" s="194"/>
      <c r="CI57" s="194"/>
      <c r="CJ57" s="194"/>
      <c r="CK57" s="194"/>
      <c r="CL57" s="194"/>
      <c r="CM57" s="194"/>
      <c r="CN57" s="194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194"/>
      <c r="DA57" s="194"/>
    </row>
    <row r="58" spans="1:105" s="57" customFormat="1" ht="36" customHeight="1" x14ac:dyDescent="0.2">
      <c r="A58" s="194"/>
      <c r="B58" s="206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  <c r="AA58" s="194"/>
      <c r="AB58" s="194"/>
      <c r="AC58" s="194"/>
      <c r="AD58" s="194"/>
      <c r="AE58" s="194"/>
      <c r="AF58" s="194"/>
      <c r="AG58" s="194"/>
      <c r="AH58" s="194"/>
      <c r="AI58" s="194"/>
      <c r="AJ58" s="194"/>
      <c r="AK58" s="194"/>
      <c r="AL58" s="194"/>
      <c r="AM58" s="194"/>
      <c r="AN58" s="194"/>
      <c r="AO58" s="194"/>
      <c r="AP58" s="194"/>
      <c r="AQ58" s="194"/>
      <c r="AR58" s="194"/>
      <c r="AS58" s="194"/>
      <c r="AT58" s="194"/>
      <c r="AU58" s="194"/>
      <c r="AV58" s="194"/>
      <c r="AW58" s="194"/>
      <c r="AX58" s="194"/>
      <c r="AY58" s="194"/>
      <c r="AZ58" s="194"/>
      <c r="BA58" s="194"/>
      <c r="BB58" s="194"/>
      <c r="BC58" s="194"/>
      <c r="BD58" s="194"/>
      <c r="BE58" s="194"/>
      <c r="BF58" s="194"/>
      <c r="BG58" s="194"/>
      <c r="BH58" s="194"/>
      <c r="BI58" s="194"/>
      <c r="BJ58" s="194"/>
      <c r="BK58" s="194"/>
      <c r="BL58" s="194"/>
      <c r="BM58" s="194"/>
      <c r="BN58" s="194"/>
      <c r="BO58" s="194"/>
      <c r="BP58" s="194"/>
      <c r="BQ58" s="194"/>
      <c r="BR58" s="194"/>
      <c r="BS58" s="194"/>
      <c r="BT58" s="194"/>
      <c r="BU58" s="194"/>
      <c r="BV58" s="194"/>
      <c r="BW58" s="194"/>
      <c r="BX58" s="194"/>
      <c r="BY58" s="194"/>
      <c r="BZ58" s="194"/>
      <c r="CA58" s="194"/>
      <c r="CB58" s="194"/>
      <c r="CC58" s="194"/>
      <c r="CD58" s="194"/>
      <c r="CE58" s="194"/>
      <c r="CF58" s="194"/>
      <c r="CG58" s="194"/>
      <c r="CH58" s="194"/>
      <c r="CI58" s="194"/>
      <c r="CJ58" s="194"/>
      <c r="CK58" s="194"/>
      <c r="CL58" s="194"/>
      <c r="CM58" s="194"/>
      <c r="CN58" s="194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194"/>
      <c r="DA58" s="194"/>
    </row>
    <row r="59" spans="1:105" s="57" customFormat="1" ht="36" customHeight="1" x14ac:dyDescent="0.2">
      <c r="A59" s="194"/>
      <c r="B59" s="206"/>
      <c r="C59" s="205"/>
      <c r="D59" s="205"/>
      <c r="E59" s="205"/>
      <c r="F59" s="205"/>
      <c r="G59" s="205"/>
      <c r="H59" s="205"/>
      <c r="I59" s="205"/>
      <c r="J59" s="205"/>
      <c r="K59" s="205"/>
      <c r="L59" s="205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4"/>
      <c r="AG59" s="194"/>
      <c r="AH59" s="194"/>
      <c r="AI59" s="194"/>
      <c r="AJ59" s="194"/>
      <c r="AK59" s="194"/>
      <c r="AL59" s="194"/>
      <c r="AM59" s="194"/>
      <c r="AN59" s="194"/>
      <c r="AO59" s="194"/>
      <c r="AP59" s="194"/>
      <c r="AQ59" s="194"/>
      <c r="AR59" s="194"/>
      <c r="AS59" s="194"/>
      <c r="AT59" s="194"/>
      <c r="AU59" s="194"/>
      <c r="AV59" s="194"/>
      <c r="AW59" s="194"/>
      <c r="AX59" s="194"/>
      <c r="AY59" s="194"/>
      <c r="AZ59" s="194"/>
      <c r="BA59" s="194"/>
      <c r="BB59" s="194"/>
      <c r="BC59" s="194"/>
      <c r="BD59" s="194"/>
      <c r="BE59" s="194"/>
      <c r="BF59" s="194"/>
      <c r="BG59" s="194"/>
      <c r="BH59" s="194"/>
      <c r="BI59" s="194"/>
      <c r="BJ59" s="194"/>
      <c r="BK59" s="194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94"/>
      <c r="BW59" s="194"/>
      <c r="BX59" s="194"/>
      <c r="BY59" s="194"/>
      <c r="BZ59" s="194"/>
      <c r="CA59" s="194"/>
      <c r="CB59" s="194"/>
      <c r="CC59" s="194"/>
      <c r="CD59" s="194"/>
      <c r="CE59" s="194"/>
      <c r="CF59" s="194"/>
      <c r="CG59" s="194"/>
      <c r="CH59" s="194"/>
      <c r="CI59" s="194"/>
      <c r="CJ59" s="194"/>
      <c r="CK59" s="194"/>
      <c r="CL59" s="194"/>
      <c r="CM59" s="194"/>
      <c r="CN59" s="194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194"/>
      <c r="DA59" s="194"/>
    </row>
    <row r="60" spans="1:105" s="57" customFormat="1" ht="36" customHeight="1" x14ac:dyDescent="0.2">
      <c r="A60" s="194"/>
      <c r="B60" s="206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  <c r="AA60" s="194"/>
      <c r="AB60" s="194"/>
      <c r="AC60" s="194"/>
      <c r="AD60" s="194"/>
      <c r="AE60" s="194"/>
      <c r="AF60" s="194"/>
      <c r="AG60" s="194"/>
      <c r="AH60" s="194"/>
      <c r="AI60" s="194"/>
      <c r="AJ60" s="194"/>
      <c r="AK60" s="194"/>
      <c r="AL60" s="194"/>
      <c r="AM60" s="194"/>
      <c r="AN60" s="194"/>
      <c r="AO60" s="194"/>
      <c r="AP60" s="194"/>
      <c r="AQ60" s="194"/>
      <c r="AR60" s="194"/>
      <c r="AS60" s="194"/>
      <c r="AT60" s="194"/>
      <c r="AU60" s="194"/>
      <c r="AV60" s="194"/>
      <c r="AW60" s="194"/>
      <c r="AX60" s="194"/>
      <c r="AY60" s="194"/>
      <c r="AZ60" s="194"/>
      <c r="BA60" s="194"/>
      <c r="BB60" s="194"/>
      <c r="BC60" s="194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</row>
    <row r="61" spans="1:105" s="57" customFormat="1" ht="36" customHeight="1" x14ac:dyDescent="0.2">
      <c r="A61" s="194"/>
      <c r="B61" s="206"/>
      <c r="C61" s="205"/>
      <c r="D61" s="205"/>
      <c r="E61" s="205"/>
      <c r="F61" s="205"/>
      <c r="G61" s="205"/>
      <c r="H61" s="205"/>
      <c r="I61" s="205"/>
      <c r="J61" s="205"/>
      <c r="K61" s="205"/>
      <c r="L61" s="205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  <c r="AJ61" s="194"/>
      <c r="AK61" s="194"/>
      <c r="AL61" s="194"/>
      <c r="AM61" s="194"/>
      <c r="AN61" s="194"/>
      <c r="AO61" s="194"/>
      <c r="AP61" s="194"/>
      <c r="AQ61" s="194"/>
      <c r="AR61" s="194"/>
      <c r="AS61" s="194"/>
      <c r="AT61" s="194"/>
      <c r="AU61" s="194"/>
      <c r="AV61" s="194"/>
      <c r="AW61" s="194"/>
      <c r="AX61" s="194"/>
      <c r="AY61" s="194"/>
      <c r="AZ61" s="194"/>
      <c r="BA61" s="194"/>
      <c r="BB61" s="194"/>
      <c r="BC61" s="194"/>
      <c r="BD61" s="194"/>
      <c r="BE61" s="194"/>
      <c r="BF61" s="194"/>
      <c r="BG61" s="194"/>
      <c r="BH61" s="194"/>
      <c r="BI61" s="194"/>
      <c r="BJ61" s="194"/>
      <c r="BK61" s="194"/>
      <c r="BL61" s="194"/>
      <c r="BM61" s="194"/>
      <c r="BN61" s="194"/>
      <c r="BO61" s="194"/>
      <c r="BP61" s="194"/>
      <c r="BQ61" s="194"/>
      <c r="BR61" s="194"/>
      <c r="BS61" s="194"/>
      <c r="BT61" s="194"/>
      <c r="BU61" s="194"/>
      <c r="BV61" s="194"/>
      <c r="BW61" s="194"/>
      <c r="BX61" s="194"/>
      <c r="BY61" s="194"/>
      <c r="BZ61" s="194"/>
      <c r="CA61" s="194"/>
      <c r="CB61" s="194"/>
      <c r="CC61" s="194"/>
      <c r="CD61" s="194"/>
      <c r="CE61" s="194"/>
      <c r="CF61" s="194"/>
      <c r="CG61" s="194"/>
      <c r="CH61" s="194"/>
      <c r="CI61" s="194"/>
      <c r="CJ61" s="194"/>
      <c r="CK61" s="194"/>
      <c r="CL61" s="194"/>
      <c r="CM61" s="194"/>
      <c r="CN61" s="194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194"/>
      <c r="DA61" s="194"/>
    </row>
    <row r="62" spans="1:105" s="57" customFormat="1" ht="36" customHeight="1" x14ac:dyDescent="0.2">
      <c r="A62" s="194"/>
      <c r="B62" s="206"/>
      <c r="C62" s="205"/>
      <c r="D62" s="205"/>
      <c r="E62" s="205"/>
      <c r="F62" s="205"/>
      <c r="G62" s="205"/>
      <c r="H62" s="205"/>
      <c r="I62" s="205"/>
      <c r="J62" s="205"/>
      <c r="K62" s="205"/>
      <c r="L62" s="205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  <c r="AA62" s="194"/>
      <c r="AB62" s="194"/>
      <c r="AC62" s="194"/>
      <c r="AD62" s="194"/>
      <c r="AE62" s="194"/>
      <c r="AF62" s="194"/>
      <c r="AG62" s="194"/>
      <c r="AH62" s="194"/>
      <c r="AI62" s="194"/>
      <c r="AJ62" s="194"/>
      <c r="AK62" s="194"/>
      <c r="AL62" s="194"/>
      <c r="AM62" s="194"/>
      <c r="AN62" s="194"/>
      <c r="AO62" s="194"/>
      <c r="AP62" s="194"/>
      <c r="AQ62" s="194"/>
      <c r="AR62" s="194"/>
      <c r="AS62" s="194"/>
      <c r="AT62" s="194"/>
      <c r="AU62" s="194"/>
      <c r="AV62" s="194"/>
      <c r="AW62" s="194"/>
      <c r="AX62" s="194"/>
      <c r="AY62" s="194"/>
      <c r="AZ62" s="194"/>
      <c r="BA62" s="194"/>
      <c r="BB62" s="194"/>
      <c r="BC62" s="194"/>
      <c r="BD62" s="194"/>
      <c r="BE62" s="194"/>
      <c r="BF62" s="194"/>
      <c r="BG62" s="194"/>
      <c r="BH62" s="194"/>
      <c r="BI62" s="194"/>
      <c r="BJ62" s="194"/>
      <c r="BK62" s="194"/>
      <c r="BL62" s="194"/>
      <c r="BM62" s="194"/>
      <c r="BN62" s="194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194"/>
      <c r="CB62" s="194"/>
      <c r="CC62" s="194"/>
      <c r="CD62" s="194"/>
      <c r="CE62" s="194"/>
      <c r="CF62" s="194"/>
      <c r="CG62" s="194"/>
      <c r="CH62" s="194"/>
      <c r="CI62" s="194"/>
      <c r="CJ62" s="194"/>
      <c r="CK62" s="194"/>
      <c r="CL62" s="194"/>
      <c r="CM62" s="194"/>
      <c r="CN62" s="194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194"/>
      <c r="DA62" s="194"/>
    </row>
    <row r="63" spans="1:105" s="57" customFormat="1" ht="36" customHeight="1" x14ac:dyDescent="0.2">
      <c r="A63" s="194"/>
      <c r="B63" s="206"/>
      <c r="C63" s="205"/>
      <c r="D63" s="205"/>
      <c r="E63" s="205"/>
      <c r="F63" s="205"/>
      <c r="G63" s="205"/>
      <c r="H63" s="205"/>
      <c r="I63" s="205"/>
      <c r="J63" s="205"/>
      <c r="K63" s="205"/>
      <c r="L63" s="205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  <c r="AJ63" s="194"/>
      <c r="AK63" s="194"/>
      <c r="AL63" s="194"/>
      <c r="AM63" s="194"/>
      <c r="AN63" s="194"/>
      <c r="AO63" s="194"/>
      <c r="AP63" s="194"/>
      <c r="AQ63" s="194"/>
      <c r="AR63" s="194"/>
      <c r="AS63" s="194"/>
      <c r="AT63" s="194"/>
      <c r="AU63" s="194"/>
      <c r="AV63" s="194"/>
      <c r="AW63" s="194"/>
      <c r="AX63" s="194"/>
      <c r="AY63" s="194"/>
      <c r="AZ63" s="194"/>
      <c r="BA63" s="194"/>
      <c r="BB63" s="194"/>
      <c r="BC63" s="194"/>
      <c r="BD63" s="194"/>
      <c r="BE63" s="194"/>
      <c r="BF63" s="194"/>
      <c r="BG63" s="194"/>
      <c r="BH63" s="194"/>
      <c r="BI63" s="194"/>
      <c r="BJ63" s="194"/>
      <c r="BK63" s="194"/>
      <c r="BL63" s="194"/>
      <c r="BM63" s="194"/>
      <c r="BN63" s="194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4"/>
      <c r="CB63" s="194"/>
      <c r="CC63" s="194"/>
      <c r="CD63" s="194"/>
      <c r="CE63" s="194"/>
      <c r="CF63" s="194"/>
      <c r="CG63" s="194"/>
      <c r="CH63" s="194"/>
      <c r="CI63" s="194"/>
      <c r="CJ63" s="194"/>
      <c r="CK63" s="194"/>
      <c r="CL63" s="194"/>
      <c r="CM63" s="194"/>
      <c r="CN63" s="194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194"/>
      <c r="DA63" s="194"/>
    </row>
    <row r="64" spans="1:105" s="57" customFormat="1" ht="36" customHeight="1" x14ac:dyDescent="0.2">
      <c r="A64" s="194"/>
      <c r="B64" s="206"/>
      <c r="C64" s="205"/>
      <c r="D64" s="205"/>
      <c r="E64" s="205"/>
      <c r="F64" s="205"/>
      <c r="G64" s="205"/>
      <c r="H64" s="205"/>
      <c r="I64" s="205"/>
      <c r="J64" s="205"/>
      <c r="K64" s="205"/>
      <c r="L64" s="205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  <c r="AA64" s="194"/>
      <c r="AB64" s="194"/>
      <c r="AC64" s="194"/>
      <c r="AD64" s="194"/>
      <c r="AE64" s="194"/>
      <c r="AF64" s="194"/>
      <c r="AG64" s="194"/>
      <c r="AH64" s="194"/>
      <c r="AI64" s="194"/>
      <c r="AJ64" s="194"/>
      <c r="AK64" s="194"/>
      <c r="AL64" s="194"/>
      <c r="AM64" s="194"/>
      <c r="AN64" s="194"/>
      <c r="AO64" s="194"/>
      <c r="AP64" s="194"/>
      <c r="AQ64" s="194"/>
      <c r="AR64" s="194"/>
      <c r="AS64" s="194"/>
      <c r="AT64" s="194"/>
      <c r="AU64" s="194"/>
      <c r="AV64" s="194"/>
      <c r="AW64" s="194"/>
      <c r="AX64" s="194"/>
      <c r="AY64" s="194"/>
      <c r="AZ64" s="194"/>
      <c r="BA64" s="194"/>
      <c r="BB64" s="194"/>
      <c r="BC64" s="194"/>
      <c r="BD64" s="194"/>
      <c r="BE64" s="194"/>
      <c r="BF64" s="194"/>
      <c r="BG64" s="194"/>
      <c r="BH64" s="194"/>
      <c r="BI64" s="194"/>
      <c r="BJ64" s="194"/>
      <c r="BK64" s="194"/>
      <c r="BL64" s="194"/>
      <c r="BM64" s="194"/>
      <c r="BN64" s="194"/>
      <c r="BO64" s="194"/>
      <c r="BP64" s="194"/>
      <c r="BQ64" s="194"/>
      <c r="BR64" s="194"/>
      <c r="BS64" s="194"/>
      <c r="BT64" s="194"/>
      <c r="BU64" s="194"/>
      <c r="BV64" s="194"/>
      <c r="BW64" s="194"/>
      <c r="BX64" s="194"/>
      <c r="BY64" s="194"/>
      <c r="BZ64" s="194"/>
      <c r="CA64" s="194"/>
      <c r="CB64" s="194"/>
      <c r="CC64" s="194"/>
      <c r="CD64" s="194"/>
      <c r="CE64" s="194"/>
      <c r="CF64" s="194"/>
      <c r="CG64" s="194"/>
      <c r="CH64" s="194"/>
      <c r="CI64" s="194"/>
      <c r="CJ64" s="194"/>
      <c r="CK64" s="194"/>
      <c r="CL64" s="194"/>
      <c r="CM64" s="194"/>
      <c r="CN64" s="194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194"/>
      <c r="DA64" s="194"/>
    </row>
    <row r="65" spans="1:105" s="57" customFormat="1" ht="36" customHeight="1" x14ac:dyDescent="0.2">
      <c r="A65" s="194"/>
      <c r="B65" s="206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194"/>
      <c r="DA65" s="194"/>
    </row>
    <row r="66" spans="1:105" s="57" customFormat="1" ht="36" customHeight="1" x14ac:dyDescent="0.2">
      <c r="A66" s="194"/>
      <c r="B66" s="206"/>
      <c r="C66" s="205"/>
      <c r="D66" s="205"/>
      <c r="E66" s="205"/>
      <c r="F66" s="205"/>
      <c r="G66" s="205"/>
      <c r="H66" s="205"/>
      <c r="I66" s="205"/>
      <c r="J66" s="205"/>
      <c r="K66" s="205"/>
      <c r="L66" s="205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  <c r="AA66" s="194"/>
      <c r="AB66" s="194"/>
      <c r="AC66" s="194"/>
      <c r="AD66" s="194"/>
      <c r="AE66" s="194"/>
      <c r="AF66" s="194"/>
      <c r="AG66" s="194"/>
      <c r="AH66" s="194"/>
      <c r="AI66" s="194"/>
      <c r="AJ66" s="194"/>
      <c r="AK66" s="194"/>
      <c r="AL66" s="194"/>
      <c r="AM66" s="194"/>
      <c r="AN66" s="194"/>
      <c r="AO66" s="194"/>
      <c r="AP66" s="194"/>
      <c r="AQ66" s="194"/>
      <c r="AR66" s="194"/>
      <c r="AS66" s="194"/>
      <c r="AT66" s="194"/>
      <c r="AU66" s="194"/>
      <c r="AV66" s="194"/>
      <c r="AW66" s="194"/>
      <c r="AX66" s="194"/>
      <c r="AY66" s="194"/>
      <c r="AZ66" s="194"/>
      <c r="BA66" s="194"/>
      <c r="BB66" s="194"/>
      <c r="BC66" s="194"/>
      <c r="BD66" s="194"/>
      <c r="BE66" s="194"/>
      <c r="BF66" s="194"/>
      <c r="BG66" s="194"/>
      <c r="BH66" s="194"/>
      <c r="BI66" s="194"/>
      <c r="BJ66" s="194"/>
      <c r="BK66" s="194"/>
      <c r="BL66" s="194"/>
      <c r="BM66" s="194"/>
      <c r="BN66" s="194"/>
      <c r="BO66" s="194"/>
      <c r="BP66" s="194"/>
      <c r="BQ66" s="194"/>
      <c r="BR66" s="194"/>
      <c r="BS66" s="194"/>
      <c r="BT66" s="194"/>
      <c r="BU66" s="194"/>
      <c r="BV66" s="194"/>
      <c r="BW66" s="194"/>
      <c r="BX66" s="194"/>
      <c r="BY66" s="194"/>
      <c r="BZ66" s="194"/>
      <c r="CA66" s="194"/>
      <c r="CB66" s="194"/>
      <c r="CC66" s="194"/>
      <c r="CD66" s="194"/>
      <c r="CE66" s="194"/>
      <c r="CF66" s="194"/>
      <c r="CG66" s="194"/>
      <c r="CH66" s="194"/>
      <c r="CI66" s="194"/>
      <c r="CJ66" s="194"/>
      <c r="CK66" s="194"/>
      <c r="CL66" s="194"/>
      <c r="CM66" s="194"/>
      <c r="CN66" s="194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194"/>
      <c r="DA66" s="194"/>
    </row>
    <row r="67" spans="1:105" s="57" customFormat="1" ht="36" customHeight="1" x14ac:dyDescent="0.2">
      <c r="A67" s="194"/>
      <c r="B67" s="206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  <c r="AA67" s="194"/>
      <c r="AB67" s="194"/>
      <c r="AC67" s="194"/>
      <c r="AD67" s="194"/>
      <c r="AE67" s="194"/>
      <c r="AF67" s="194"/>
      <c r="AG67" s="194"/>
      <c r="AH67" s="194"/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4"/>
      <c r="AU67" s="194"/>
      <c r="AV67" s="194"/>
      <c r="AW67" s="194"/>
      <c r="AX67" s="194"/>
      <c r="AY67" s="194"/>
      <c r="AZ67" s="194"/>
      <c r="BA67" s="194"/>
      <c r="BB67" s="194"/>
      <c r="BC67" s="194"/>
      <c r="BD67" s="194"/>
      <c r="BE67" s="194"/>
      <c r="BF67" s="194"/>
      <c r="BG67" s="194"/>
      <c r="BH67" s="194"/>
      <c r="BI67" s="194"/>
      <c r="BJ67" s="194"/>
      <c r="BK67" s="194"/>
      <c r="BL67" s="194"/>
      <c r="BM67" s="194"/>
      <c r="BN67" s="194"/>
      <c r="BO67" s="194"/>
      <c r="BP67" s="194"/>
      <c r="BQ67" s="194"/>
      <c r="BR67" s="194"/>
      <c r="BS67" s="194"/>
      <c r="BT67" s="194"/>
      <c r="BU67" s="194"/>
      <c r="BV67" s="194"/>
      <c r="BW67" s="194"/>
      <c r="BX67" s="194"/>
      <c r="BY67" s="194"/>
      <c r="BZ67" s="194"/>
      <c r="CA67" s="194"/>
      <c r="CB67" s="194"/>
      <c r="CC67" s="194"/>
      <c r="CD67" s="194"/>
      <c r="CE67" s="194"/>
      <c r="CF67" s="194"/>
      <c r="CG67" s="194"/>
      <c r="CH67" s="194"/>
      <c r="CI67" s="194"/>
      <c r="CJ67" s="194"/>
      <c r="CK67" s="194"/>
      <c r="CL67" s="194"/>
      <c r="CM67" s="194"/>
      <c r="CN67" s="194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194"/>
      <c r="DA67" s="194"/>
    </row>
    <row r="68" spans="1:105" s="57" customFormat="1" ht="36" customHeight="1" x14ac:dyDescent="0.2">
      <c r="A68" s="194"/>
      <c r="B68" s="206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  <c r="AA68" s="194"/>
      <c r="AB68" s="194"/>
      <c r="AC68" s="194"/>
      <c r="AD68" s="194"/>
      <c r="AE68" s="194"/>
      <c r="AF68" s="194"/>
      <c r="AG68" s="194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4"/>
      <c r="AU68" s="194"/>
      <c r="AV68" s="194"/>
      <c r="AW68" s="194"/>
      <c r="AX68" s="194"/>
      <c r="AY68" s="194"/>
      <c r="AZ68" s="194"/>
      <c r="BA68" s="194"/>
      <c r="BB68" s="194"/>
      <c r="BC68" s="194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</row>
    <row r="69" spans="1:105" s="57" customFormat="1" ht="36" customHeight="1" x14ac:dyDescent="0.2">
      <c r="A69" s="194"/>
      <c r="B69" s="206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4"/>
      <c r="AG69" s="194"/>
      <c r="AH69" s="194"/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4"/>
      <c r="AU69" s="194"/>
      <c r="AV69" s="194"/>
      <c r="AW69" s="194"/>
      <c r="AX69" s="194"/>
      <c r="AY69" s="194"/>
      <c r="AZ69" s="194"/>
      <c r="BA69" s="194"/>
      <c r="BB69" s="194"/>
      <c r="BC69" s="194"/>
      <c r="BD69" s="194"/>
      <c r="BE69" s="194"/>
      <c r="BF69" s="194"/>
      <c r="BG69" s="194"/>
      <c r="BH69" s="194"/>
      <c r="BI69" s="194"/>
      <c r="BJ69" s="194"/>
      <c r="BK69" s="194"/>
      <c r="BL69" s="194"/>
      <c r="BM69" s="194"/>
      <c r="BN69" s="194"/>
      <c r="BO69" s="194"/>
      <c r="BP69" s="194"/>
      <c r="BQ69" s="194"/>
      <c r="BR69" s="194"/>
      <c r="BS69" s="194"/>
      <c r="BT69" s="194"/>
      <c r="BU69" s="194"/>
      <c r="BV69" s="194"/>
      <c r="BW69" s="194"/>
      <c r="BX69" s="194"/>
      <c r="BY69" s="194"/>
      <c r="BZ69" s="194"/>
      <c r="CA69" s="194"/>
      <c r="CB69" s="194"/>
      <c r="CC69" s="194"/>
      <c r="CD69" s="194"/>
      <c r="CE69" s="194"/>
      <c r="CF69" s="194"/>
      <c r="CG69" s="194"/>
      <c r="CH69" s="194"/>
      <c r="CI69" s="194"/>
      <c r="CJ69" s="194"/>
      <c r="CK69" s="194"/>
      <c r="CL69" s="194"/>
      <c r="CM69" s="194"/>
      <c r="CN69" s="194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194"/>
      <c r="DA69" s="194"/>
    </row>
    <row r="70" spans="1:105" s="57" customFormat="1" ht="36" customHeight="1" x14ac:dyDescent="0.2">
      <c r="A70" s="194"/>
      <c r="B70" s="206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  <c r="AA70" s="194"/>
      <c r="AB70" s="194"/>
      <c r="AC70" s="194"/>
      <c r="AD70" s="194"/>
      <c r="AE70" s="194"/>
      <c r="AF70" s="194"/>
      <c r="AG70" s="194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4"/>
      <c r="AU70" s="194"/>
      <c r="AV70" s="194"/>
      <c r="AW70" s="194"/>
      <c r="AX70" s="194"/>
      <c r="AY70" s="194"/>
      <c r="AZ70" s="194"/>
      <c r="BA70" s="194"/>
      <c r="BB70" s="194"/>
      <c r="BC70" s="194"/>
      <c r="BD70" s="194"/>
      <c r="BE70" s="194"/>
      <c r="BF70" s="194"/>
      <c r="BG70" s="194"/>
      <c r="BH70" s="194"/>
      <c r="BI70" s="194"/>
      <c r="BJ70" s="194"/>
      <c r="BK70" s="194"/>
      <c r="BL70" s="194"/>
      <c r="BM70" s="194"/>
      <c r="BN70" s="194"/>
      <c r="BO70" s="194"/>
      <c r="BP70" s="194"/>
      <c r="BQ70" s="194"/>
      <c r="BR70" s="194"/>
      <c r="BS70" s="194"/>
      <c r="BT70" s="194"/>
      <c r="BU70" s="194"/>
      <c r="BV70" s="194"/>
      <c r="BW70" s="194"/>
      <c r="BX70" s="194"/>
      <c r="BY70" s="194"/>
      <c r="BZ70" s="194"/>
      <c r="CA70" s="194"/>
      <c r="CB70" s="194"/>
      <c r="CC70" s="194"/>
      <c r="CD70" s="194"/>
      <c r="CE70" s="194"/>
      <c r="CF70" s="194"/>
      <c r="CG70" s="194"/>
      <c r="CH70" s="194"/>
      <c r="CI70" s="194"/>
      <c r="CJ70" s="194"/>
      <c r="CK70" s="194"/>
      <c r="CL70" s="194"/>
      <c r="CM70" s="194"/>
      <c r="CN70" s="194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194"/>
      <c r="DA70" s="194"/>
    </row>
    <row r="71" spans="1:105" s="57" customFormat="1" ht="36" customHeight="1" x14ac:dyDescent="0.2">
      <c r="A71" s="194"/>
      <c r="B71" s="206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  <c r="AA71" s="194"/>
      <c r="AB71" s="194"/>
      <c r="AC71" s="194"/>
      <c r="AD71" s="194"/>
      <c r="AE71" s="194"/>
      <c r="AF71" s="194"/>
      <c r="AG71" s="194"/>
      <c r="AH71" s="194"/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4"/>
      <c r="AU71" s="194"/>
      <c r="AV71" s="194"/>
      <c r="AW71" s="194"/>
      <c r="AX71" s="194"/>
      <c r="AY71" s="194"/>
      <c r="AZ71" s="194"/>
      <c r="BA71" s="194"/>
      <c r="BB71" s="194"/>
      <c r="BC71" s="194"/>
      <c r="BD71" s="194"/>
      <c r="BE71" s="194"/>
      <c r="BF71" s="194"/>
      <c r="BG71" s="194"/>
      <c r="BH71" s="194"/>
      <c r="BI71" s="194"/>
      <c r="BJ71" s="194"/>
      <c r="BK71" s="194"/>
      <c r="BL71" s="194"/>
      <c r="BM71" s="194"/>
      <c r="BN71" s="194"/>
      <c r="BO71" s="194"/>
      <c r="BP71" s="194"/>
      <c r="BQ71" s="194"/>
      <c r="BR71" s="194"/>
      <c r="BS71" s="194"/>
      <c r="BT71" s="194"/>
      <c r="BU71" s="194"/>
      <c r="BV71" s="194"/>
      <c r="BW71" s="194"/>
      <c r="BX71" s="194"/>
      <c r="BY71" s="194"/>
      <c r="BZ71" s="194"/>
      <c r="CA71" s="194"/>
      <c r="CB71" s="194"/>
      <c r="CC71" s="194"/>
      <c r="CD71" s="194"/>
      <c r="CE71" s="194"/>
      <c r="CF71" s="194"/>
      <c r="CG71" s="194"/>
      <c r="CH71" s="194"/>
      <c r="CI71" s="194"/>
      <c r="CJ71" s="194"/>
      <c r="CK71" s="194"/>
      <c r="CL71" s="194"/>
      <c r="CM71" s="194"/>
      <c r="CN71" s="194"/>
      <c r="CO71" s="194"/>
      <c r="CP71" s="194"/>
      <c r="CQ71" s="194"/>
      <c r="CR71" s="194"/>
      <c r="CS71" s="194"/>
      <c r="CT71" s="194"/>
      <c r="CU71" s="194"/>
      <c r="CV71" s="194"/>
      <c r="CW71" s="194"/>
      <c r="CX71" s="194"/>
      <c r="CY71" s="194"/>
      <c r="CZ71" s="194"/>
      <c r="DA71" s="194"/>
    </row>
    <row r="72" spans="1:105" s="57" customFormat="1" ht="36" customHeight="1" x14ac:dyDescent="0.2">
      <c r="A72" s="194"/>
      <c r="B72" s="206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4"/>
      <c r="AU72" s="194"/>
      <c r="AV72" s="194"/>
      <c r="AW72" s="194"/>
      <c r="AX72" s="194"/>
      <c r="AY72" s="194"/>
      <c r="AZ72" s="194"/>
      <c r="BA72" s="194"/>
      <c r="BB72" s="194"/>
      <c r="BC72" s="194"/>
      <c r="BD72" s="194"/>
      <c r="BE72" s="194"/>
      <c r="BF72" s="194"/>
      <c r="BG72" s="194"/>
      <c r="BH72" s="194"/>
      <c r="BI72" s="194"/>
      <c r="BJ72" s="194"/>
      <c r="BK72" s="194"/>
      <c r="BL72" s="194"/>
      <c r="BM72" s="194"/>
      <c r="BN72" s="194"/>
      <c r="BO72" s="194"/>
      <c r="BP72" s="194"/>
      <c r="BQ72" s="194"/>
      <c r="BR72" s="194"/>
      <c r="BS72" s="194"/>
      <c r="BT72" s="194"/>
      <c r="BU72" s="194"/>
      <c r="BV72" s="194"/>
      <c r="BW72" s="194"/>
      <c r="BX72" s="194"/>
      <c r="BY72" s="194"/>
      <c r="BZ72" s="194"/>
      <c r="CA72" s="194"/>
      <c r="CB72" s="194"/>
      <c r="CC72" s="194"/>
      <c r="CD72" s="194"/>
      <c r="CE72" s="194"/>
      <c r="CF72" s="194"/>
      <c r="CG72" s="194"/>
      <c r="CH72" s="194"/>
      <c r="CI72" s="194"/>
      <c r="CJ72" s="194"/>
      <c r="CK72" s="194"/>
      <c r="CL72" s="194"/>
      <c r="CM72" s="194"/>
      <c r="CN72" s="194"/>
      <c r="CO72" s="19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194"/>
      <c r="DA72" s="194"/>
    </row>
    <row r="73" spans="1:105" s="57" customFormat="1" ht="36" customHeight="1" x14ac:dyDescent="0.2">
      <c r="A73" s="194"/>
      <c r="B73" s="206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  <c r="AA73" s="194"/>
      <c r="AB73" s="194"/>
      <c r="AC73" s="194"/>
      <c r="AD73" s="194"/>
      <c r="AE73" s="194"/>
      <c r="AF73" s="194"/>
      <c r="AG73" s="194"/>
      <c r="AH73" s="194"/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4"/>
      <c r="AU73" s="194"/>
      <c r="AV73" s="194"/>
      <c r="AW73" s="194"/>
      <c r="AX73" s="194"/>
      <c r="AY73" s="194"/>
      <c r="AZ73" s="194"/>
      <c r="BA73" s="194"/>
      <c r="BB73" s="194"/>
      <c r="BC73" s="194"/>
      <c r="BD73" s="194"/>
      <c r="BE73" s="194"/>
      <c r="BF73" s="194"/>
      <c r="BG73" s="194"/>
      <c r="BH73" s="194"/>
      <c r="BI73" s="194"/>
      <c r="BJ73" s="194"/>
      <c r="BK73" s="194"/>
      <c r="BL73" s="194"/>
      <c r="BM73" s="194"/>
      <c r="BN73" s="194"/>
      <c r="BO73" s="194"/>
      <c r="BP73" s="194"/>
      <c r="BQ73" s="194"/>
      <c r="BR73" s="194"/>
      <c r="BS73" s="194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  <c r="CH73" s="194"/>
      <c r="CI73" s="194"/>
      <c r="CJ73" s="194"/>
      <c r="CK73" s="194"/>
      <c r="CL73" s="194"/>
      <c r="CM73" s="194"/>
      <c r="CN73" s="194"/>
      <c r="CO73" s="194"/>
      <c r="CP73" s="194"/>
      <c r="CQ73" s="194"/>
      <c r="CR73" s="194"/>
      <c r="CS73" s="194"/>
      <c r="CT73" s="194"/>
      <c r="CU73" s="194"/>
      <c r="CV73" s="194"/>
      <c r="CW73" s="194"/>
      <c r="CX73" s="194"/>
      <c r="CY73" s="194"/>
      <c r="CZ73" s="194"/>
      <c r="DA73" s="194"/>
    </row>
    <row r="74" spans="1:105" s="57" customFormat="1" ht="36" customHeight="1" x14ac:dyDescent="0.2">
      <c r="A74" s="194"/>
      <c r="B74" s="206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  <c r="AA74" s="194"/>
      <c r="AB74" s="194"/>
      <c r="AC74" s="194"/>
      <c r="AD74" s="194"/>
      <c r="AE74" s="194"/>
      <c r="AF74" s="194"/>
      <c r="AG74" s="194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4"/>
      <c r="AU74" s="194"/>
      <c r="AV74" s="194"/>
      <c r="AW74" s="194"/>
      <c r="AX74" s="194"/>
      <c r="AY74" s="194"/>
      <c r="AZ74" s="194"/>
      <c r="BA74" s="194"/>
      <c r="BB74" s="194"/>
      <c r="BC74" s="194"/>
      <c r="BD74" s="194"/>
      <c r="BE74" s="194"/>
      <c r="BF74" s="194"/>
      <c r="BG74" s="194"/>
      <c r="BH74" s="194"/>
      <c r="BI74" s="194"/>
      <c r="BJ74" s="194"/>
      <c r="BK74" s="194"/>
      <c r="BL74" s="194"/>
      <c r="BM74" s="194"/>
      <c r="BN74" s="194"/>
      <c r="BO74" s="194"/>
      <c r="BP74" s="194"/>
      <c r="BQ74" s="194"/>
      <c r="BR74" s="194"/>
      <c r="BS74" s="194"/>
      <c r="BT74" s="194"/>
      <c r="BU74" s="194"/>
      <c r="BV74" s="194"/>
      <c r="BW74" s="194"/>
      <c r="BX74" s="194"/>
      <c r="BY74" s="194"/>
      <c r="BZ74" s="194"/>
      <c r="CA74" s="194"/>
      <c r="CB74" s="194"/>
      <c r="CC74" s="194"/>
      <c r="CD74" s="194"/>
      <c r="CE74" s="194"/>
      <c r="CF74" s="194"/>
      <c r="CG74" s="194"/>
      <c r="CH74" s="194"/>
      <c r="CI74" s="194"/>
      <c r="CJ74" s="194"/>
      <c r="CK74" s="194"/>
      <c r="CL74" s="194"/>
      <c r="CM74" s="194"/>
      <c r="CN74" s="194"/>
      <c r="CO74" s="19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194"/>
      <c r="DA74" s="194"/>
    </row>
    <row r="75" spans="1:105" s="57" customFormat="1" ht="36" customHeight="1" x14ac:dyDescent="0.2">
      <c r="A75" s="194"/>
      <c r="B75" s="20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  <c r="AA75" s="194"/>
      <c r="AB75" s="194"/>
      <c r="AC75" s="194"/>
      <c r="AD75" s="194"/>
      <c r="AE75" s="194"/>
      <c r="AF75" s="194"/>
      <c r="AG75" s="194"/>
      <c r="AH75" s="194"/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4"/>
      <c r="AU75" s="194"/>
      <c r="AV75" s="194"/>
      <c r="AW75" s="194"/>
      <c r="AX75" s="194"/>
      <c r="AY75" s="194"/>
      <c r="AZ75" s="194"/>
      <c r="BA75" s="194"/>
      <c r="BB75" s="194"/>
      <c r="BC75" s="194"/>
      <c r="BD75" s="194"/>
      <c r="BE75" s="194"/>
      <c r="BF75" s="194"/>
      <c r="BG75" s="194"/>
      <c r="BH75" s="194"/>
      <c r="BI75" s="194"/>
      <c r="BJ75" s="194"/>
      <c r="BK75" s="194"/>
      <c r="BL75" s="194"/>
      <c r="BM75" s="194"/>
      <c r="BN75" s="194"/>
      <c r="BO75" s="194"/>
      <c r="BP75" s="194"/>
      <c r="BQ75" s="194"/>
      <c r="BR75" s="194"/>
      <c r="BS75" s="194"/>
      <c r="BT75" s="194"/>
      <c r="BU75" s="194"/>
      <c r="BV75" s="194"/>
      <c r="BW75" s="194"/>
      <c r="BX75" s="194"/>
      <c r="BY75" s="194"/>
      <c r="BZ75" s="194"/>
      <c r="CA75" s="194"/>
      <c r="CB75" s="194"/>
      <c r="CC75" s="194"/>
      <c r="CD75" s="194"/>
      <c r="CE75" s="194"/>
      <c r="CF75" s="194"/>
      <c r="CG75" s="194"/>
      <c r="CH75" s="194"/>
      <c r="CI75" s="194"/>
      <c r="CJ75" s="194"/>
      <c r="CK75" s="194"/>
      <c r="CL75" s="194"/>
      <c r="CM75" s="194"/>
      <c r="CN75" s="194"/>
      <c r="CO75" s="19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194"/>
      <c r="DA75" s="194"/>
    </row>
    <row r="76" spans="1:105" s="57" customFormat="1" ht="36" customHeight="1" x14ac:dyDescent="0.2">
      <c r="A76" s="194"/>
      <c r="B76" s="20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4"/>
      <c r="AF76" s="194"/>
      <c r="AG76" s="194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4"/>
      <c r="AU76" s="194"/>
      <c r="AV76" s="194"/>
      <c r="AW76" s="194"/>
      <c r="AX76" s="194"/>
      <c r="AY76" s="194"/>
      <c r="AZ76" s="194"/>
      <c r="BA76" s="194"/>
      <c r="BB76" s="194"/>
      <c r="BC76" s="194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</row>
    <row r="77" spans="1:105" s="57" customFormat="1" ht="36" customHeight="1" x14ac:dyDescent="0.2">
      <c r="A77" s="194"/>
      <c r="B77" s="20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4"/>
      <c r="AF77" s="194"/>
      <c r="AG77" s="194"/>
      <c r="AH77" s="194"/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4"/>
      <c r="AU77" s="194"/>
      <c r="AV77" s="194"/>
      <c r="AW77" s="194"/>
      <c r="AX77" s="194"/>
      <c r="AY77" s="194"/>
      <c r="AZ77" s="194"/>
      <c r="BA77" s="194"/>
      <c r="BB77" s="194"/>
      <c r="BC77" s="194"/>
      <c r="BD77" s="194"/>
      <c r="BE77" s="194"/>
      <c r="BF77" s="194"/>
      <c r="BG77" s="194"/>
      <c r="BH77" s="194"/>
      <c r="BI77" s="194"/>
      <c r="BJ77" s="194"/>
      <c r="BK77" s="194"/>
      <c r="BL77" s="194"/>
      <c r="BM77" s="194"/>
      <c r="BN77" s="194"/>
      <c r="BO77" s="194"/>
      <c r="BP77" s="194"/>
      <c r="BQ77" s="194"/>
      <c r="BR77" s="194"/>
      <c r="BS77" s="194"/>
      <c r="BT77" s="194"/>
      <c r="BU77" s="194"/>
      <c r="BV77" s="194"/>
      <c r="BW77" s="194"/>
      <c r="BX77" s="194"/>
      <c r="BY77" s="194"/>
      <c r="BZ77" s="194"/>
      <c r="CA77" s="194"/>
      <c r="CB77" s="194"/>
      <c r="CC77" s="194"/>
      <c r="CD77" s="194"/>
      <c r="CE77" s="194"/>
      <c r="CF77" s="194"/>
      <c r="CG77" s="194"/>
      <c r="CH77" s="194"/>
      <c r="CI77" s="194"/>
      <c r="CJ77" s="194"/>
      <c r="CK77" s="194"/>
      <c r="CL77" s="194"/>
      <c r="CM77" s="194"/>
      <c r="CN77" s="194"/>
      <c r="CO77" s="194"/>
      <c r="CP77" s="194"/>
      <c r="CQ77" s="194"/>
      <c r="CR77" s="194"/>
      <c r="CS77" s="194"/>
      <c r="CT77" s="194"/>
      <c r="CU77" s="194"/>
      <c r="CV77" s="194"/>
      <c r="CW77" s="194"/>
      <c r="CX77" s="194"/>
      <c r="CY77" s="194"/>
      <c r="CZ77" s="194"/>
      <c r="DA77" s="194"/>
    </row>
    <row r="78" spans="1:105" s="57" customFormat="1" ht="36" customHeight="1" x14ac:dyDescent="0.2">
      <c r="A78" s="194"/>
      <c r="B78" s="20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194"/>
      <c r="BR78" s="194"/>
      <c r="BS78" s="194"/>
      <c r="BT78" s="194"/>
      <c r="BU78" s="194"/>
      <c r="BV78" s="19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194"/>
      <c r="CL78" s="194"/>
      <c r="CM78" s="194"/>
      <c r="CN78" s="194"/>
      <c r="CO78" s="19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194"/>
      <c r="DA78" s="194"/>
    </row>
    <row r="79" spans="1:105" s="57" customFormat="1" ht="36" customHeight="1" x14ac:dyDescent="0.2">
      <c r="A79" s="194"/>
      <c r="B79" s="20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  <c r="AA79" s="194"/>
      <c r="AB79" s="194"/>
      <c r="AC79" s="194"/>
      <c r="AD79" s="194"/>
      <c r="AE79" s="194"/>
      <c r="AF79" s="194"/>
      <c r="AG79" s="194"/>
      <c r="AH79" s="194"/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4"/>
      <c r="AU79" s="194"/>
      <c r="AV79" s="194"/>
      <c r="AW79" s="194"/>
      <c r="AX79" s="194"/>
      <c r="AY79" s="194"/>
      <c r="AZ79" s="194"/>
      <c r="BA79" s="194"/>
      <c r="BB79" s="194"/>
      <c r="BC79" s="194"/>
      <c r="BD79" s="194"/>
      <c r="BE79" s="194"/>
      <c r="BF79" s="194"/>
      <c r="BG79" s="194"/>
      <c r="BH79" s="194"/>
      <c r="BI79" s="194"/>
      <c r="BJ79" s="194"/>
      <c r="BK79" s="194"/>
      <c r="BL79" s="194"/>
      <c r="BM79" s="194"/>
      <c r="BN79" s="194"/>
      <c r="BO79" s="194"/>
      <c r="BP79" s="194"/>
      <c r="BQ79" s="194"/>
      <c r="BR79" s="194"/>
      <c r="BS79" s="194"/>
      <c r="BT79" s="194"/>
      <c r="BU79" s="194"/>
      <c r="BV79" s="194"/>
      <c r="BW79" s="194"/>
      <c r="BX79" s="194"/>
      <c r="BY79" s="194"/>
      <c r="BZ79" s="194"/>
      <c r="CA79" s="194"/>
      <c r="CB79" s="194"/>
      <c r="CC79" s="194"/>
      <c r="CD79" s="194"/>
      <c r="CE79" s="194"/>
      <c r="CF79" s="194"/>
      <c r="CG79" s="194"/>
      <c r="CH79" s="194"/>
      <c r="CI79" s="194"/>
      <c r="CJ79" s="194"/>
      <c r="CK79" s="194"/>
      <c r="CL79" s="194"/>
      <c r="CM79" s="194"/>
      <c r="CN79" s="194"/>
      <c r="CO79" s="194"/>
      <c r="CP79" s="194"/>
      <c r="CQ79" s="194"/>
      <c r="CR79" s="194"/>
      <c r="CS79" s="194"/>
      <c r="CT79" s="194"/>
      <c r="CU79" s="194"/>
      <c r="CV79" s="194"/>
      <c r="CW79" s="194"/>
      <c r="CX79" s="194"/>
      <c r="CY79" s="194"/>
      <c r="CZ79" s="194"/>
      <c r="DA79" s="194"/>
    </row>
    <row r="80" spans="1:105" s="57" customFormat="1" ht="36" customHeight="1" x14ac:dyDescent="0.2">
      <c r="A80" s="194"/>
      <c r="B80" s="20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94"/>
      <c r="AF80" s="194"/>
      <c r="AG80" s="194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4"/>
      <c r="AU80" s="194"/>
      <c r="AV80" s="194"/>
      <c r="AW80" s="194"/>
      <c r="AX80" s="194"/>
      <c r="AY80" s="194"/>
      <c r="AZ80" s="194"/>
      <c r="BA80" s="194"/>
      <c r="BB80" s="194"/>
      <c r="BC80" s="194"/>
      <c r="BD80" s="194"/>
      <c r="BE80" s="194"/>
      <c r="BF80" s="194"/>
      <c r="BG80" s="194"/>
      <c r="BH80" s="194"/>
      <c r="BI80" s="194"/>
      <c r="BJ80" s="194"/>
      <c r="BK80" s="194"/>
      <c r="BL80" s="194"/>
      <c r="BM80" s="194"/>
      <c r="BN80" s="194"/>
      <c r="BO80" s="194"/>
      <c r="BP80" s="194"/>
      <c r="BQ80" s="194"/>
      <c r="BR80" s="194"/>
      <c r="BS80" s="194"/>
      <c r="BT80" s="194"/>
      <c r="BU80" s="194"/>
      <c r="BV80" s="194"/>
      <c r="BW80" s="194"/>
      <c r="BX80" s="194"/>
      <c r="BY80" s="194"/>
      <c r="BZ80" s="194"/>
      <c r="CA80" s="194"/>
      <c r="CB80" s="194"/>
      <c r="CC80" s="194"/>
      <c r="CD80" s="194"/>
      <c r="CE80" s="194"/>
      <c r="CF80" s="194"/>
      <c r="CG80" s="194"/>
      <c r="CH80" s="194"/>
      <c r="CI80" s="194"/>
      <c r="CJ80" s="194"/>
      <c r="CK80" s="194"/>
      <c r="CL80" s="194"/>
      <c r="CM80" s="194"/>
      <c r="CN80" s="194"/>
      <c r="CO80" s="194"/>
      <c r="CP80" s="194"/>
      <c r="CQ80" s="194"/>
      <c r="CR80" s="194"/>
      <c r="CS80" s="194"/>
      <c r="CT80" s="194"/>
      <c r="CU80" s="194"/>
      <c r="CV80" s="194"/>
      <c r="CW80" s="194"/>
      <c r="CX80" s="194"/>
      <c r="CY80" s="194"/>
      <c r="CZ80" s="194"/>
      <c r="DA80" s="194"/>
    </row>
    <row r="81" spans="1:105" s="57" customFormat="1" ht="36" customHeight="1" x14ac:dyDescent="0.2">
      <c r="A81" s="194"/>
      <c r="B81" s="20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4"/>
      <c r="AU81" s="194"/>
      <c r="AV81" s="194"/>
      <c r="AW81" s="194"/>
      <c r="AX81" s="194"/>
      <c r="AY81" s="194"/>
      <c r="AZ81" s="194"/>
      <c r="BA81" s="194"/>
      <c r="BB81" s="194"/>
      <c r="BC81" s="194"/>
      <c r="BD81" s="194"/>
      <c r="BE81" s="194"/>
      <c r="BF81" s="194"/>
      <c r="BG81" s="194"/>
      <c r="BH81" s="194"/>
      <c r="BI81" s="194"/>
      <c r="BJ81" s="194"/>
      <c r="BK81" s="194"/>
      <c r="BL81" s="194"/>
      <c r="BM81" s="194"/>
      <c r="BN81" s="194"/>
      <c r="BO81" s="194"/>
      <c r="BP81" s="194"/>
      <c r="BQ81" s="194"/>
      <c r="BR81" s="194"/>
      <c r="BS81" s="194"/>
      <c r="BT81" s="194"/>
      <c r="BU81" s="194"/>
      <c r="BV81" s="194"/>
      <c r="BW81" s="194"/>
      <c r="BX81" s="194"/>
      <c r="BY81" s="194"/>
      <c r="BZ81" s="194"/>
      <c r="CA81" s="194"/>
      <c r="CB81" s="194"/>
      <c r="CC81" s="194"/>
      <c r="CD81" s="194"/>
      <c r="CE81" s="194"/>
      <c r="CF81" s="194"/>
      <c r="CG81" s="194"/>
      <c r="CH81" s="194"/>
      <c r="CI81" s="194"/>
      <c r="CJ81" s="194"/>
      <c r="CK81" s="194"/>
      <c r="CL81" s="194"/>
      <c r="CM81" s="194"/>
      <c r="CN81" s="194"/>
      <c r="CO81" s="194"/>
      <c r="CP81" s="194"/>
      <c r="CQ81" s="194"/>
      <c r="CR81" s="194"/>
      <c r="CS81" s="194"/>
      <c r="CT81" s="194"/>
      <c r="CU81" s="194"/>
      <c r="CV81" s="194"/>
      <c r="CW81" s="194"/>
      <c r="CX81" s="194"/>
      <c r="CY81" s="194"/>
      <c r="CZ81" s="194"/>
      <c r="DA81" s="194"/>
    </row>
    <row r="82" spans="1:105" s="57" customFormat="1" ht="36" customHeight="1" x14ac:dyDescent="0.2">
      <c r="A82" s="194"/>
      <c r="B82" s="20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  <c r="AA82" s="194"/>
      <c r="AB82" s="194"/>
      <c r="AC82" s="194"/>
      <c r="AD82" s="194"/>
      <c r="AE82" s="194"/>
      <c r="AF82" s="194"/>
      <c r="AG82" s="194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4"/>
      <c r="AU82" s="194"/>
      <c r="AV82" s="194"/>
      <c r="AW82" s="194"/>
      <c r="AX82" s="194"/>
      <c r="AY82" s="194"/>
      <c r="AZ82" s="194"/>
      <c r="BA82" s="194"/>
      <c r="BB82" s="194"/>
      <c r="BC82" s="194"/>
      <c r="BD82" s="194"/>
      <c r="BE82" s="194"/>
      <c r="BF82" s="194"/>
      <c r="BG82" s="194"/>
      <c r="BH82" s="194"/>
      <c r="BI82" s="194"/>
      <c r="BJ82" s="194"/>
      <c r="BK82" s="194"/>
      <c r="BL82" s="194"/>
      <c r="BM82" s="194"/>
      <c r="BN82" s="194"/>
      <c r="BO82" s="194"/>
      <c r="BP82" s="194"/>
      <c r="BQ82" s="194"/>
      <c r="BR82" s="194"/>
      <c r="BS82" s="194"/>
      <c r="BT82" s="194"/>
      <c r="BU82" s="194"/>
      <c r="BV82" s="194"/>
      <c r="BW82" s="194"/>
      <c r="BX82" s="194"/>
      <c r="BY82" s="194"/>
      <c r="BZ82" s="194"/>
      <c r="CA82" s="194"/>
      <c r="CB82" s="194"/>
      <c r="CC82" s="194"/>
      <c r="CD82" s="194"/>
      <c r="CE82" s="194"/>
      <c r="CF82" s="194"/>
      <c r="CG82" s="194"/>
      <c r="CH82" s="194"/>
      <c r="CI82" s="194"/>
      <c r="CJ82" s="194"/>
      <c r="CK82" s="194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</row>
    <row r="83" spans="1:105" s="57" customFormat="1" ht="36" customHeight="1" x14ac:dyDescent="0.2">
      <c r="A83" s="194"/>
      <c r="B83" s="206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4"/>
      <c r="AU83" s="194"/>
      <c r="AV83" s="194"/>
      <c r="AW83" s="194"/>
      <c r="AX83" s="194"/>
      <c r="AY83" s="194"/>
      <c r="AZ83" s="194"/>
      <c r="BA83" s="194"/>
      <c r="BB83" s="194"/>
      <c r="BC83" s="194"/>
      <c r="BD83" s="194"/>
      <c r="BE83" s="194"/>
      <c r="BF83" s="194"/>
      <c r="BG83" s="194"/>
      <c r="BH83" s="194"/>
      <c r="BI83" s="194"/>
      <c r="BJ83" s="194"/>
      <c r="BK83" s="194"/>
      <c r="BL83" s="194"/>
      <c r="BM83" s="194"/>
      <c r="BN83" s="194"/>
      <c r="BO83" s="194"/>
      <c r="BP83" s="194"/>
      <c r="BQ83" s="194"/>
      <c r="BR83" s="194"/>
      <c r="BS83" s="194"/>
      <c r="BT83" s="194"/>
      <c r="BU83" s="194"/>
      <c r="BV83" s="194"/>
      <c r="BW83" s="194"/>
      <c r="BX83" s="194"/>
      <c r="BY83" s="194"/>
      <c r="BZ83" s="194"/>
      <c r="CA83" s="194"/>
      <c r="CB83" s="194"/>
      <c r="CC83" s="194"/>
      <c r="CD83" s="194"/>
      <c r="CE83" s="194"/>
      <c r="CF83" s="194"/>
      <c r="CG83" s="194"/>
      <c r="CH83" s="194"/>
      <c r="CI83" s="194"/>
      <c r="CJ83" s="194"/>
      <c r="CK83" s="194"/>
      <c r="CL83" s="194"/>
      <c r="CM83" s="194"/>
      <c r="CN83" s="194"/>
      <c r="CO83" s="194"/>
      <c r="CP83" s="194"/>
      <c r="CQ83" s="194"/>
      <c r="CR83" s="194"/>
      <c r="CS83" s="194"/>
      <c r="CT83" s="194"/>
      <c r="CU83" s="194"/>
      <c r="CV83" s="194"/>
      <c r="CW83" s="194"/>
      <c r="CX83" s="194"/>
      <c r="CY83" s="194"/>
      <c r="CZ83" s="194"/>
      <c r="DA83" s="194"/>
    </row>
    <row r="84" spans="1:105" s="57" customFormat="1" ht="36" customHeight="1" x14ac:dyDescent="0.2">
      <c r="A84" s="194"/>
      <c r="B84" s="206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  <c r="AA84" s="194"/>
      <c r="AB84" s="194"/>
      <c r="AC84" s="194"/>
      <c r="AD84" s="194"/>
      <c r="AE84" s="194"/>
      <c r="AF84" s="194"/>
      <c r="AG84" s="194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4"/>
      <c r="AU84" s="194"/>
      <c r="AV84" s="194"/>
      <c r="AW84" s="194"/>
      <c r="AX84" s="194"/>
      <c r="AY84" s="194"/>
      <c r="AZ84" s="194"/>
      <c r="BA84" s="194"/>
      <c r="BB84" s="194"/>
      <c r="BC84" s="194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</row>
    <row r="85" spans="1:105" s="57" customFormat="1" ht="36" customHeight="1" x14ac:dyDescent="0.2">
      <c r="A85" s="194"/>
      <c r="B85" s="206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P85" s="194"/>
      <c r="AQ85" s="194"/>
      <c r="AR85" s="194"/>
      <c r="AS85" s="194"/>
      <c r="AT85" s="194"/>
      <c r="AU85" s="194"/>
      <c r="AV85" s="194"/>
      <c r="AW85" s="194"/>
      <c r="AX85" s="194"/>
      <c r="AY85" s="194"/>
      <c r="AZ85" s="194"/>
      <c r="BA85" s="194"/>
      <c r="BB85" s="194"/>
      <c r="BC85" s="194"/>
      <c r="BD85" s="194"/>
      <c r="BE85" s="194"/>
      <c r="BF85" s="194"/>
      <c r="BG85" s="194"/>
      <c r="BH85" s="194"/>
      <c r="BI85" s="194"/>
      <c r="BJ85" s="194"/>
      <c r="BK85" s="194"/>
      <c r="BL85" s="194"/>
      <c r="BM85" s="194"/>
      <c r="BN85" s="194"/>
      <c r="BO85" s="194"/>
      <c r="BP85" s="194"/>
      <c r="BQ85" s="194"/>
      <c r="BR85" s="194"/>
      <c r="BS85" s="194"/>
      <c r="BT85" s="194"/>
      <c r="BU85" s="194"/>
      <c r="BV85" s="194"/>
      <c r="BW85" s="194"/>
      <c r="BX85" s="194"/>
      <c r="BY85" s="194"/>
      <c r="BZ85" s="194"/>
      <c r="CA85" s="194"/>
      <c r="CB85" s="194"/>
      <c r="CC85" s="194"/>
      <c r="CD85" s="194"/>
      <c r="CE85" s="194"/>
      <c r="CF85" s="194"/>
      <c r="CG85" s="194"/>
      <c r="CH85" s="194"/>
      <c r="CI85" s="194"/>
      <c r="CJ85" s="194"/>
      <c r="CK85" s="194"/>
      <c r="CL85" s="194"/>
      <c r="CM85" s="194"/>
      <c r="CN85" s="194"/>
      <c r="CO85" s="194"/>
      <c r="CP85" s="194"/>
      <c r="CQ85" s="194"/>
      <c r="CR85" s="194"/>
      <c r="CS85" s="194"/>
      <c r="CT85" s="194"/>
      <c r="CU85" s="194"/>
      <c r="CV85" s="194"/>
      <c r="CW85" s="194"/>
      <c r="CX85" s="194"/>
      <c r="CY85" s="194"/>
      <c r="CZ85" s="194"/>
      <c r="DA85" s="194"/>
    </row>
    <row r="86" spans="1:105" s="57" customFormat="1" ht="36" customHeight="1" x14ac:dyDescent="0.2">
      <c r="A86" s="194"/>
      <c r="B86" s="206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194"/>
      <c r="BN86" s="194"/>
      <c r="BO86" s="194"/>
      <c r="BP86" s="194"/>
      <c r="BQ86" s="194"/>
      <c r="BR86" s="194"/>
      <c r="BS86" s="194"/>
      <c r="BT86" s="194"/>
      <c r="BU86" s="194"/>
      <c r="BV86" s="194"/>
      <c r="BW86" s="194"/>
      <c r="BX86" s="194"/>
      <c r="BY86" s="194"/>
      <c r="BZ86" s="194"/>
      <c r="CA86" s="194"/>
      <c r="CB86" s="194"/>
      <c r="CC86" s="194"/>
      <c r="CD86" s="194"/>
      <c r="CE86" s="194"/>
      <c r="CF86" s="194"/>
      <c r="CG86" s="194"/>
      <c r="CH86" s="194"/>
      <c r="CI86" s="194"/>
      <c r="CJ86" s="194"/>
      <c r="CK86" s="194"/>
      <c r="CL86" s="194"/>
      <c r="CM86" s="194"/>
      <c r="CN86" s="194"/>
      <c r="CO86" s="194"/>
      <c r="CP86" s="194"/>
      <c r="CQ86" s="194"/>
      <c r="CR86" s="194"/>
      <c r="CS86" s="194"/>
      <c r="CT86" s="194"/>
      <c r="CU86" s="194"/>
      <c r="CV86" s="194"/>
      <c r="CW86" s="194"/>
      <c r="CX86" s="194"/>
      <c r="CY86" s="194"/>
      <c r="CZ86" s="194"/>
      <c r="DA86" s="194"/>
    </row>
    <row r="87" spans="1:105" s="57" customFormat="1" ht="36" customHeight="1" x14ac:dyDescent="0.2">
      <c r="A87" s="194"/>
      <c r="B87" s="206"/>
      <c r="C87" s="205"/>
      <c r="D87" s="205"/>
      <c r="E87" s="205"/>
      <c r="F87" s="205"/>
      <c r="G87" s="205"/>
      <c r="H87" s="205"/>
      <c r="I87" s="205"/>
      <c r="J87" s="205"/>
      <c r="K87" s="205"/>
      <c r="L87" s="205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  <c r="AA87" s="194"/>
      <c r="AB87" s="194"/>
      <c r="AC87" s="194"/>
      <c r="AD87" s="194"/>
      <c r="AE87" s="194"/>
      <c r="AF87" s="194"/>
      <c r="AG87" s="194"/>
      <c r="AH87" s="194"/>
      <c r="AI87" s="194"/>
      <c r="AJ87" s="194"/>
      <c r="AK87" s="194"/>
      <c r="AL87" s="194"/>
      <c r="AM87" s="194"/>
      <c r="AN87" s="194"/>
      <c r="AO87" s="194"/>
      <c r="AP87" s="194"/>
      <c r="AQ87" s="194"/>
      <c r="AR87" s="194"/>
      <c r="AS87" s="194"/>
      <c r="AT87" s="194"/>
      <c r="AU87" s="194"/>
      <c r="AV87" s="194"/>
      <c r="AW87" s="194"/>
      <c r="AX87" s="194"/>
      <c r="AY87" s="194"/>
      <c r="AZ87" s="194"/>
      <c r="BA87" s="194"/>
      <c r="BB87" s="194"/>
      <c r="BC87" s="194"/>
      <c r="BD87" s="194"/>
      <c r="BE87" s="194"/>
      <c r="BF87" s="194"/>
      <c r="BG87" s="194"/>
      <c r="BH87" s="194"/>
      <c r="BI87" s="194"/>
      <c r="BJ87" s="194"/>
      <c r="BK87" s="194"/>
      <c r="BL87" s="194"/>
      <c r="BM87" s="194"/>
      <c r="BN87" s="194"/>
      <c r="BO87" s="194"/>
      <c r="BP87" s="194"/>
      <c r="BQ87" s="194"/>
      <c r="BR87" s="194"/>
      <c r="BS87" s="194"/>
      <c r="BT87" s="194"/>
      <c r="BU87" s="194"/>
      <c r="BV87" s="194"/>
      <c r="BW87" s="194"/>
      <c r="BX87" s="194"/>
      <c r="BY87" s="194"/>
      <c r="BZ87" s="194"/>
      <c r="CA87" s="194"/>
      <c r="CB87" s="194"/>
      <c r="CC87" s="194"/>
      <c r="CD87" s="194"/>
      <c r="CE87" s="194"/>
      <c r="CF87" s="194"/>
      <c r="CG87" s="194"/>
      <c r="CH87" s="194"/>
      <c r="CI87" s="194"/>
      <c r="CJ87" s="194"/>
      <c r="CK87" s="194"/>
      <c r="CL87" s="194"/>
      <c r="CM87" s="194"/>
      <c r="CN87" s="194"/>
      <c r="CO87" s="194"/>
      <c r="CP87" s="194"/>
      <c r="CQ87" s="194"/>
      <c r="CR87" s="194"/>
      <c r="CS87" s="194"/>
      <c r="CT87" s="194"/>
      <c r="CU87" s="194"/>
      <c r="CV87" s="194"/>
      <c r="CW87" s="194"/>
      <c r="CX87" s="194"/>
      <c r="CY87" s="194"/>
      <c r="CZ87" s="194"/>
      <c r="DA87" s="194"/>
    </row>
    <row r="88" spans="1:105" s="57" customFormat="1" ht="36" customHeight="1" x14ac:dyDescent="0.2">
      <c r="A88" s="194"/>
      <c r="B88" s="206"/>
      <c r="C88" s="205"/>
      <c r="D88" s="205"/>
      <c r="E88" s="205"/>
      <c r="F88" s="205"/>
      <c r="G88" s="205"/>
      <c r="H88" s="205"/>
      <c r="I88" s="205"/>
      <c r="J88" s="205"/>
      <c r="K88" s="205"/>
      <c r="L88" s="205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  <c r="AA88" s="194"/>
      <c r="AB88" s="194"/>
      <c r="AC88" s="194"/>
      <c r="AD88" s="194"/>
      <c r="AE88" s="194"/>
      <c r="AF88" s="194"/>
      <c r="AG88" s="194"/>
      <c r="AH88" s="194"/>
      <c r="AI88" s="194"/>
      <c r="AJ88" s="194"/>
      <c r="AK88" s="194"/>
      <c r="AL88" s="194"/>
      <c r="AM88" s="194"/>
      <c r="AN88" s="194"/>
      <c r="AO88" s="194"/>
      <c r="AP88" s="194"/>
      <c r="AQ88" s="194"/>
      <c r="AR88" s="194"/>
      <c r="AS88" s="194"/>
      <c r="AT88" s="194"/>
      <c r="AU88" s="194"/>
      <c r="AV88" s="194"/>
      <c r="AW88" s="194"/>
      <c r="AX88" s="194"/>
      <c r="AY88" s="194"/>
      <c r="AZ88" s="194"/>
      <c r="BA88" s="194"/>
      <c r="BB88" s="194"/>
      <c r="BC88" s="194"/>
      <c r="BD88" s="194"/>
      <c r="BE88" s="194"/>
      <c r="BF88" s="194"/>
      <c r="BG88" s="194"/>
      <c r="BH88" s="194"/>
      <c r="BI88" s="194"/>
      <c r="BJ88" s="194"/>
      <c r="BK88" s="194"/>
      <c r="BL88" s="194"/>
      <c r="BM88" s="194"/>
      <c r="BN88" s="194"/>
      <c r="BO88" s="194"/>
      <c r="BP88" s="194"/>
      <c r="BQ88" s="194"/>
      <c r="BR88" s="194"/>
      <c r="BS88" s="194"/>
      <c r="BT88" s="194"/>
      <c r="BU88" s="194"/>
      <c r="BV88" s="194"/>
      <c r="BW88" s="194"/>
      <c r="BX88" s="194"/>
      <c r="BY88" s="194"/>
      <c r="BZ88" s="194"/>
      <c r="CA88" s="194"/>
      <c r="CB88" s="194"/>
      <c r="CC88" s="194"/>
      <c r="CD88" s="194"/>
      <c r="CE88" s="194"/>
      <c r="CF88" s="194"/>
      <c r="CG88" s="194"/>
      <c r="CH88" s="194"/>
      <c r="CI88" s="194"/>
      <c r="CJ88" s="194"/>
      <c r="CK88" s="194"/>
      <c r="CL88" s="194"/>
      <c r="CM88" s="194"/>
      <c r="CN88" s="194"/>
      <c r="CO88" s="194"/>
      <c r="CP88" s="194"/>
      <c r="CQ88" s="194"/>
      <c r="CR88" s="194"/>
      <c r="CS88" s="194"/>
      <c r="CT88" s="194"/>
      <c r="CU88" s="194"/>
      <c r="CV88" s="194"/>
      <c r="CW88" s="194"/>
      <c r="CX88" s="194"/>
      <c r="CY88" s="194"/>
      <c r="CZ88" s="194"/>
      <c r="DA88" s="194"/>
    </row>
    <row r="89" spans="1:105" s="57" customFormat="1" ht="36" customHeight="1" x14ac:dyDescent="0.2">
      <c r="A89" s="194"/>
      <c r="B89" s="206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  <c r="AA89" s="194"/>
      <c r="AB89" s="194"/>
      <c r="AC89" s="194"/>
      <c r="AD89" s="194"/>
      <c r="AE89" s="194"/>
      <c r="AF89" s="194"/>
      <c r="AG89" s="194"/>
      <c r="AH89" s="194"/>
      <c r="AI89" s="194"/>
      <c r="AJ89" s="194"/>
      <c r="AK89" s="194"/>
      <c r="AL89" s="194"/>
      <c r="AM89" s="194"/>
      <c r="AN89" s="194"/>
      <c r="AO89" s="194"/>
      <c r="AP89" s="194"/>
      <c r="AQ89" s="194"/>
      <c r="AR89" s="194"/>
      <c r="AS89" s="194"/>
      <c r="AT89" s="194"/>
      <c r="AU89" s="194"/>
      <c r="AV89" s="194"/>
      <c r="AW89" s="194"/>
      <c r="AX89" s="194"/>
      <c r="AY89" s="194"/>
      <c r="AZ89" s="194"/>
      <c r="BA89" s="194"/>
      <c r="BB89" s="194"/>
      <c r="BC89" s="194"/>
      <c r="BD89" s="194"/>
      <c r="BE89" s="194"/>
      <c r="BF89" s="194"/>
      <c r="BG89" s="194"/>
      <c r="BH89" s="194"/>
      <c r="BI89" s="194"/>
      <c r="BJ89" s="194"/>
      <c r="BK89" s="194"/>
      <c r="BL89" s="194"/>
      <c r="BM89" s="194"/>
      <c r="BN89" s="194"/>
      <c r="BO89" s="194"/>
      <c r="BP89" s="194"/>
      <c r="BQ89" s="194"/>
      <c r="BR89" s="194"/>
      <c r="BS89" s="194"/>
      <c r="BT89" s="194"/>
      <c r="BU89" s="194"/>
      <c r="BV89" s="194"/>
      <c r="BW89" s="194"/>
      <c r="BX89" s="194"/>
      <c r="BY89" s="194"/>
      <c r="BZ89" s="194"/>
      <c r="CA89" s="194"/>
      <c r="CB89" s="194"/>
      <c r="CC89" s="194"/>
      <c r="CD89" s="194"/>
      <c r="CE89" s="194"/>
      <c r="CF89" s="194"/>
      <c r="CG89" s="194"/>
      <c r="CH89" s="194"/>
      <c r="CI89" s="194"/>
      <c r="CJ89" s="194"/>
      <c r="CK89" s="194"/>
      <c r="CL89" s="194"/>
      <c r="CM89" s="194"/>
      <c r="CN89" s="194"/>
      <c r="CO89" s="194"/>
      <c r="CP89" s="194"/>
      <c r="CQ89" s="194"/>
      <c r="CR89" s="194"/>
      <c r="CS89" s="194"/>
      <c r="CT89" s="194"/>
      <c r="CU89" s="194"/>
      <c r="CV89" s="194"/>
      <c r="CW89" s="194"/>
      <c r="CX89" s="194"/>
      <c r="CY89" s="194"/>
      <c r="CZ89" s="194"/>
      <c r="DA89" s="194"/>
    </row>
    <row r="90" spans="1:105" s="57" customFormat="1" ht="36" customHeight="1" x14ac:dyDescent="0.2">
      <c r="A90" s="194"/>
      <c r="B90" s="206"/>
      <c r="C90" s="205"/>
      <c r="D90" s="205"/>
      <c r="E90" s="205"/>
      <c r="F90" s="205"/>
      <c r="G90" s="205"/>
      <c r="H90" s="205"/>
      <c r="I90" s="205"/>
      <c r="J90" s="205"/>
      <c r="K90" s="205"/>
      <c r="L90" s="205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  <c r="AA90" s="194"/>
      <c r="AB90" s="194"/>
      <c r="AC90" s="194"/>
      <c r="AD90" s="194"/>
      <c r="AE90" s="194"/>
      <c r="AF90" s="194"/>
      <c r="AG90" s="194"/>
      <c r="AH90" s="194"/>
      <c r="AI90" s="194"/>
      <c r="AJ90" s="194"/>
      <c r="AK90" s="194"/>
      <c r="AL90" s="194"/>
      <c r="AM90" s="194"/>
      <c r="AN90" s="194"/>
      <c r="AO90" s="194"/>
      <c r="AP90" s="194"/>
      <c r="AQ90" s="194"/>
      <c r="AR90" s="194"/>
      <c r="AS90" s="194"/>
      <c r="AT90" s="194"/>
      <c r="AU90" s="194"/>
      <c r="AV90" s="194"/>
      <c r="AW90" s="194"/>
      <c r="AX90" s="194"/>
      <c r="AY90" s="194"/>
      <c r="AZ90" s="194"/>
      <c r="BA90" s="194"/>
      <c r="BB90" s="194"/>
      <c r="BC90" s="194"/>
      <c r="BD90" s="194"/>
      <c r="BE90" s="194"/>
      <c r="BF90" s="194"/>
      <c r="BG90" s="194"/>
      <c r="BH90" s="194"/>
      <c r="BI90" s="194"/>
      <c r="BJ90" s="194"/>
      <c r="BK90" s="194"/>
      <c r="BL90" s="194"/>
      <c r="BM90" s="194"/>
      <c r="BN90" s="194"/>
      <c r="BO90" s="194"/>
      <c r="BP90" s="194"/>
      <c r="BQ90" s="194"/>
      <c r="BR90" s="194"/>
      <c r="BS90" s="194"/>
      <c r="BT90" s="194"/>
      <c r="BU90" s="194"/>
      <c r="BV90" s="194"/>
      <c r="BW90" s="194"/>
      <c r="BX90" s="194"/>
      <c r="BY90" s="194"/>
      <c r="BZ90" s="194"/>
      <c r="CA90" s="194"/>
      <c r="CB90" s="194"/>
      <c r="CC90" s="194"/>
      <c r="CD90" s="194"/>
      <c r="CE90" s="194"/>
      <c r="CF90" s="194"/>
      <c r="CG90" s="194"/>
      <c r="CH90" s="194"/>
      <c r="CI90" s="194"/>
      <c r="CJ90" s="194"/>
      <c r="CK90" s="194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</row>
    <row r="91" spans="1:105" s="57" customFormat="1" ht="36" customHeight="1" x14ac:dyDescent="0.2">
      <c r="A91" s="194"/>
      <c r="B91" s="206"/>
      <c r="C91" s="205"/>
      <c r="D91" s="205"/>
      <c r="E91" s="205"/>
      <c r="F91" s="205"/>
      <c r="G91" s="205"/>
      <c r="H91" s="205"/>
      <c r="I91" s="205"/>
      <c r="J91" s="205"/>
      <c r="K91" s="205"/>
      <c r="L91" s="205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  <c r="AA91" s="194"/>
      <c r="AB91" s="194"/>
      <c r="AC91" s="194"/>
      <c r="AD91" s="194"/>
      <c r="AE91" s="194"/>
      <c r="AF91" s="194"/>
      <c r="AG91" s="194"/>
      <c r="AH91" s="194"/>
      <c r="AI91" s="194"/>
      <c r="AJ91" s="194"/>
      <c r="AK91" s="194"/>
      <c r="AL91" s="194"/>
      <c r="AM91" s="194"/>
      <c r="AN91" s="194"/>
      <c r="AO91" s="194"/>
      <c r="AP91" s="194"/>
      <c r="AQ91" s="194"/>
      <c r="AR91" s="194"/>
      <c r="AS91" s="194"/>
      <c r="AT91" s="194"/>
      <c r="AU91" s="194"/>
      <c r="AV91" s="194"/>
      <c r="AW91" s="194"/>
      <c r="AX91" s="194"/>
      <c r="AY91" s="194"/>
      <c r="AZ91" s="194"/>
      <c r="BA91" s="194"/>
      <c r="BB91" s="194"/>
      <c r="BC91" s="194"/>
      <c r="BD91" s="194"/>
      <c r="BE91" s="194"/>
      <c r="BF91" s="194"/>
      <c r="BG91" s="194"/>
      <c r="BH91" s="194"/>
      <c r="BI91" s="194"/>
      <c r="BJ91" s="194"/>
      <c r="BK91" s="194"/>
      <c r="BL91" s="194"/>
      <c r="BM91" s="194"/>
      <c r="BN91" s="194"/>
      <c r="BO91" s="194"/>
      <c r="BP91" s="194"/>
      <c r="BQ91" s="194"/>
      <c r="BR91" s="194"/>
      <c r="BS91" s="194"/>
      <c r="BT91" s="194"/>
      <c r="BU91" s="194"/>
      <c r="BV91" s="194"/>
      <c r="BW91" s="194"/>
      <c r="BX91" s="194"/>
      <c r="BY91" s="194"/>
      <c r="BZ91" s="194"/>
      <c r="CA91" s="194"/>
      <c r="CB91" s="194"/>
      <c r="CC91" s="194"/>
      <c r="CD91" s="194"/>
      <c r="CE91" s="194"/>
      <c r="CF91" s="194"/>
      <c r="CG91" s="194"/>
      <c r="CH91" s="194"/>
      <c r="CI91" s="194"/>
      <c r="CJ91" s="194"/>
      <c r="CK91" s="194"/>
      <c r="CL91" s="194"/>
      <c r="CM91" s="194"/>
      <c r="CN91" s="194"/>
      <c r="CO91" s="194"/>
      <c r="CP91" s="194"/>
      <c r="CQ91" s="194"/>
      <c r="CR91" s="194"/>
      <c r="CS91" s="194"/>
      <c r="CT91" s="194"/>
      <c r="CU91" s="194"/>
      <c r="CV91" s="194"/>
      <c r="CW91" s="194"/>
      <c r="CX91" s="194"/>
      <c r="CY91" s="194"/>
      <c r="CZ91" s="194"/>
      <c r="DA91" s="194"/>
    </row>
    <row r="92" spans="1:105" s="57" customFormat="1" ht="36" customHeight="1" x14ac:dyDescent="0.2">
      <c r="A92" s="194"/>
      <c r="B92" s="206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  <c r="AA92" s="194"/>
      <c r="AB92" s="194"/>
      <c r="AC92" s="194"/>
      <c r="AD92" s="194"/>
      <c r="AE92" s="194"/>
      <c r="AF92" s="194"/>
      <c r="AG92" s="194"/>
      <c r="AH92" s="194"/>
      <c r="AI92" s="194"/>
      <c r="AJ92" s="194"/>
      <c r="AK92" s="194"/>
      <c r="AL92" s="194"/>
      <c r="AM92" s="194"/>
      <c r="AN92" s="194"/>
      <c r="AO92" s="194"/>
      <c r="AP92" s="194"/>
      <c r="AQ92" s="194"/>
      <c r="AR92" s="194"/>
      <c r="AS92" s="194"/>
      <c r="AT92" s="194"/>
      <c r="AU92" s="194"/>
      <c r="AV92" s="194"/>
      <c r="AW92" s="194"/>
      <c r="AX92" s="194"/>
      <c r="AY92" s="194"/>
      <c r="AZ92" s="194"/>
      <c r="BA92" s="194"/>
      <c r="BB92" s="194"/>
      <c r="BC92" s="194"/>
      <c r="BD92" s="194"/>
      <c r="BE92" s="194"/>
      <c r="BF92" s="194"/>
      <c r="BG92" s="194"/>
      <c r="BH92" s="194"/>
      <c r="BI92" s="194"/>
      <c r="BJ92" s="194"/>
      <c r="BK92" s="194"/>
      <c r="BL92" s="194"/>
      <c r="BM92" s="194"/>
      <c r="BN92" s="194"/>
      <c r="BO92" s="194"/>
      <c r="BP92" s="194"/>
      <c r="BQ92" s="194"/>
      <c r="BR92" s="194"/>
      <c r="BS92" s="194"/>
      <c r="BT92" s="194"/>
      <c r="BU92" s="194"/>
      <c r="BV92" s="194"/>
      <c r="BW92" s="194"/>
      <c r="BX92" s="194"/>
      <c r="BY92" s="194"/>
      <c r="BZ92" s="194"/>
      <c r="CA92" s="194"/>
      <c r="CB92" s="194"/>
      <c r="CC92" s="194"/>
      <c r="CD92" s="194"/>
      <c r="CE92" s="194"/>
      <c r="CF92" s="194"/>
      <c r="CG92" s="194"/>
      <c r="CH92" s="194"/>
      <c r="CI92" s="194"/>
      <c r="CJ92" s="194"/>
      <c r="CK92" s="194"/>
      <c r="CL92" s="194"/>
      <c r="CM92" s="194"/>
      <c r="CN92" s="194"/>
      <c r="CO92" s="194"/>
      <c r="CP92" s="194"/>
      <c r="CQ92" s="194"/>
      <c r="CR92" s="194"/>
      <c r="CS92" s="194"/>
      <c r="CT92" s="194"/>
      <c r="CU92" s="194"/>
      <c r="CV92" s="194"/>
      <c r="CW92" s="194"/>
      <c r="CX92" s="194"/>
      <c r="CY92" s="194"/>
      <c r="CZ92" s="194"/>
      <c r="DA92" s="194"/>
    </row>
    <row r="93" spans="1:105" s="57" customFormat="1" ht="36" customHeight="1" x14ac:dyDescent="0.2">
      <c r="A93" s="194"/>
      <c r="B93" s="206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  <c r="AA93" s="194"/>
      <c r="AB93" s="194"/>
      <c r="AC93" s="194"/>
      <c r="AD93" s="194"/>
      <c r="AE93" s="194"/>
      <c r="AF93" s="194"/>
      <c r="AG93" s="194"/>
      <c r="AH93" s="194"/>
      <c r="AI93" s="194"/>
      <c r="AJ93" s="194"/>
      <c r="AK93" s="194"/>
      <c r="AL93" s="194"/>
      <c r="AM93" s="194"/>
      <c r="AN93" s="194"/>
      <c r="AO93" s="194"/>
      <c r="AP93" s="194"/>
      <c r="AQ93" s="194"/>
      <c r="AR93" s="194"/>
      <c r="AS93" s="194"/>
      <c r="AT93" s="194"/>
      <c r="AU93" s="194"/>
      <c r="AV93" s="194"/>
      <c r="AW93" s="194"/>
      <c r="AX93" s="194"/>
      <c r="AY93" s="194"/>
      <c r="AZ93" s="194"/>
      <c r="BA93" s="194"/>
      <c r="BB93" s="194"/>
      <c r="BC93" s="194"/>
      <c r="BD93" s="194"/>
      <c r="BE93" s="194"/>
      <c r="BF93" s="194"/>
      <c r="BG93" s="194"/>
      <c r="BH93" s="194"/>
      <c r="BI93" s="194"/>
      <c r="BJ93" s="194"/>
      <c r="BK93" s="194"/>
      <c r="BL93" s="194"/>
      <c r="BM93" s="194"/>
      <c r="BN93" s="194"/>
      <c r="BO93" s="194"/>
      <c r="BP93" s="194"/>
      <c r="BQ93" s="194"/>
      <c r="BR93" s="194"/>
      <c r="BS93" s="194"/>
      <c r="BT93" s="194"/>
      <c r="BU93" s="194"/>
      <c r="BV93" s="194"/>
      <c r="BW93" s="194"/>
      <c r="BX93" s="194"/>
      <c r="BY93" s="194"/>
      <c r="BZ93" s="194"/>
      <c r="CA93" s="194"/>
      <c r="CB93" s="194"/>
      <c r="CC93" s="194"/>
      <c r="CD93" s="194"/>
      <c r="CE93" s="194"/>
      <c r="CF93" s="194"/>
      <c r="CG93" s="194"/>
      <c r="CH93" s="194"/>
      <c r="CI93" s="194"/>
      <c r="CJ93" s="194"/>
      <c r="CK93" s="194"/>
      <c r="CL93" s="194"/>
      <c r="CM93" s="194"/>
      <c r="CN93" s="194"/>
      <c r="CO93" s="194"/>
      <c r="CP93" s="194"/>
      <c r="CQ93" s="194"/>
      <c r="CR93" s="194"/>
      <c r="CS93" s="194"/>
      <c r="CT93" s="194"/>
      <c r="CU93" s="194"/>
      <c r="CV93" s="194"/>
      <c r="CW93" s="194"/>
      <c r="CX93" s="194"/>
      <c r="CY93" s="194"/>
      <c r="CZ93" s="194"/>
      <c r="DA93" s="194"/>
    </row>
    <row r="94" spans="1:105" s="57" customFormat="1" ht="36" customHeight="1" x14ac:dyDescent="0.2">
      <c r="A94" s="194"/>
      <c r="B94" s="20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4"/>
      <c r="AE94" s="194"/>
      <c r="AF94" s="194"/>
      <c r="AG94" s="194"/>
      <c r="AH94" s="194"/>
      <c r="AI94" s="194"/>
      <c r="AJ94" s="194"/>
      <c r="AK94" s="194"/>
      <c r="AL94" s="194"/>
      <c r="AM94" s="194"/>
      <c r="AN94" s="194"/>
      <c r="AO94" s="194"/>
      <c r="AP94" s="194"/>
      <c r="AQ94" s="194"/>
      <c r="AR94" s="194"/>
      <c r="AS94" s="194"/>
      <c r="AT94" s="194"/>
      <c r="AU94" s="194"/>
      <c r="AV94" s="194"/>
      <c r="AW94" s="194"/>
      <c r="AX94" s="194"/>
      <c r="AY94" s="194"/>
      <c r="AZ94" s="194"/>
      <c r="BA94" s="194"/>
      <c r="BB94" s="194"/>
      <c r="BC94" s="194"/>
      <c r="BD94" s="194"/>
      <c r="BE94" s="194"/>
      <c r="BF94" s="194"/>
      <c r="BG94" s="194"/>
      <c r="BH94" s="194"/>
      <c r="BI94" s="194"/>
      <c r="BJ94" s="194"/>
      <c r="BK94" s="194"/>
      <c r="BL94" s="194"/>
      <c r="BM94" s="194"/>
      <c r="BN94" s="194"/>
      <c r="BO94" s="194"/>
      <c r="BP94" s="194"/>
      <c r="BQ94" s="194"/>
      <c r="BR94" s="194"/>
      <c r="BS94" s="194"/>
      <c r="BT94" s="194"/>
      <c r="BU94" s="194"/>
      <c r="BV94" s="194"/>
      <c r="BW94" s="194"/>
      <c r="BX94" s="194"/>
      <c r="BY94" s="194"/>
      <c r="BZ94" s="194"/>
      <c r="CA94" s="194"/>
      <c r="CB94" s="194"/>
      <c r="CC94" s="194"/>
      <c r="CD94" s="194"/>
      <c r="CE94" s="194"/>
      <c r="CF94" s="194"/>
      <c r="CG94" s="194"/>
      <c r="CH94" s="194"/>
      <c r="CI94" s="194"/>
      <c r="CJ94" s="194"/>
      <c r="CK94" s="194"/>
      <c r="CL94" s="194"/>
      <c r="CM94" s="194"/>
      <c r="CN94" s="194"/>
      <c r="CO94" s="194"/>
      <c r="CP94" s="194"/>
      <c r="CQ94" s="194"/>
      <c r="CR94" s="194"/>
      <c r="CS94" s="194"/>
      <c r="CT94" s="194"/>
      <c r="CU94" s="194"/>
      <c r="CV94" s="194"/>
      <c r="CW94" s="194"/>
      <c r="CX94" s="194"/>
      <c r="CY94" s="194"/>
      <c r="CZ94" s="194"/>
      <c r="DA94" s="194"/>
    </row>
    <row r="95" spans="1:105" s="57" customFormat="1" ht="36" customHeight="1" x14ac:dyDescent="0.2">
      <c r="A95" s="194"/>
      <c r="B95" s="206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4"/>
      <c r="AH95" s="194"/>
      <c r="AI95" s="194"/>
      <c r="AJ95" s="194"/>
      <c r="AK95" s="194"/>
      <c r="AL95" s="194"/>
      <c r="AM95" s="194"/>
      <c r="AN95" s="194"/>
      <c r="AO95" s="194"/>
      <c r="AP95" s="194"/>
      <c r="AQ95" s="194"/>
      <c r="AR95" s="194"/>
      <c r="AS95" s="194"/>
      <c r="AT95" s="194"/>
      <c r="AU95" s="194"/>
      <c r="AV95" s="194"/>
      <c r="AW95" s="194"/>
      <c r="AX95" s="194"/>
      <c r="AY95" s="194"/>
      <c r="AZ95" s="194"/>
      <c r="BA95" s="194"/>
      <c r="BB95" s="194"/>
      <c r="BC95" s="194"/>
      <c r="BD95" s="194"/>
      <c r="BE95" s="194"/>
      <c r="BF95" s="194"/>
      <c r="BG95" s="194"/>
      <c r="BH95" s="194"/>
      <c r="BI95" s="194"/>
      <c r="BJ95" s="194"/>
      <c r="BK95" s="194"/>
      <c r="BL95" s="194"/>
      <c r="BM95" s="194"/>
      <c r="BN95" s="194"/>
      <c r="BO95" s="194"/>
      <c r="BP95" s="194"/>
      <c r="BQ95" s="194"/>
      <c r="BR95" s="194"/>
      <c r="BS95" s="194"/>
      <c r="BT95" s="194"/>
      <c r="BU95" s="194"/>
      <c r="BV95" s="194"/>
      <c r="BW95" s="194"/>
      <c r="BX95" s="194"/>
      <c r="BY95" s="194"/>
      <c r="BZ95" s="194"/>
      <c r="CA95" s="194"/>
      <c r="CB95" s="194"/>
      <c r="CC95" s="194"/>
      <c r="CD95" s="194"/>
      <c r="CE95" s="194"/>
      <c r="CF95" s="194"/>
      <c r="CG95" s="194"/>
      <c r="CH95" s="194"/>
      <c r="CI95" s="194"/>
      <c r="CJ95" s="194"/>
      <c r="CK95" s="194"/>
      <c r="CL95" s="194"/>
      <c r="CM95" s="194"/>
      <c r="CN95" s="194"/>
      <c r="CO95" s="194"/>
      <c r="CP95" s="194"/>
      <c r="CQ95" s="194"/>
      <c r="CR95" s="194"/>
      <c r="CS95" s="194"/>
      <c r="CT95" s="194"/>
      <c r="CU95" s="194"/>
      <c r="CV95" s="194"/>
      <c r="CW95" s="194"/>
      <c r="CX95" s="194"/>
      <c r="CY95" s="194"/>
      <c r="CZ95" s="194"/>
      <c r="DA95" s="194"/>
    </row>
    <row r="96" spans="1:105" s="57" customFormat="1" ht="36" customHeight="1" x14ac:dyDescent="0.2">
      <c r="A96" s="194"/>
      <c r="B96" s="206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4"/>
      <c r="BN96" s="194"/>
      <c r="BO96" s="194"/>
      <c r="BP96" s="194"/>
      <c r="BQ96" s="194"/>
      <c r="BR96" s="194"/>
      <c r="BS96" s="194"/>
      <c r="BT96" s="194"/>
      <c r="BU96" s="194"/>
      <c r="BV96" s="194"/>
      <c r="BW96" s="194"/>
      <c r="BX96" s="194"/>
      <c r="BY96" s="194"/>
      <c r="BZ96" s="194"/>
      <c r="CA96" s="194"/>
      <c r="CB96" s="194"/>
      <c r="CC96" s="194"/>
      <c r="CD96" s="194"/>
      <c r="CE96" s="194"/>
      <c r="CF96" s="194"/>
      <c r="CG96" s="194"/>
      <c r="CH96" s="194"/>
      <c r="CI96" s="194"/>
      <c r="CJ96" s="194"/>
      <c r="CK96" s="194"/>
      <c r="CL96" s="194"/>
      <c r="CM96" s="194"/>
      <c r="CN96" s="194"/>
      <c r="CO96" s="194"/>
      <c r="CP96" s="194"/>
      <c r="CQ96" s="194"/>
      <c r="CR96" s="194"/>
      <c r="CS96" s="194"/>
      <c r="CT96" s="194"/>
      <c r="CU96" s="194"/>
      <c r="CV96" s="194"/>
      <c r="CW96" s="194"/>
      <c r="CX96" s="194"/>
      <c r="CY96" s="194"/>
      <c r="CZ96" s="194"/>
      <c r="DA96" s="194"/>
    </row>
    <row r="97" spans="1:105" s="57" customFormat="1" ht="36" customHeight="1" x14ac:dyDescent="0.2">
      <c r="A97" s="194"/>
      <c r="B97" s="206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4"/>
      <c r="BN97" s="194"/>
      <c r="BO97" s="194"/>
      <c r="BP97" s="194"/>
      <c r="BQ97" s="194"/>
      <c r="BR97" s="194"/>
      <c r="BS97" s="194"/>
      <c r="BT97" s="194"/>
      <c r="BU97" s="194"/>
      <c r="BV97" s="194"/>
      <c r="BW97" s="194"/>
      <c r="BX97" s="194"/>
      <c r="BY97" s="194"/>
      <c r="BZ97" s="194"/>
      <c r="CA97" s="194"/>
      <c r="CB97" s="194"/>
      <c r="CC97" s="194"/>
      <c r="CD97" s="194"/>
      <c r="CE97" s="194"/>
      <c r="CF97" s="194"/>
      <c r="CG97" s="194"/>
      <c r="CH97" s="194"/>
      <c r="CI97" s="194"/>
      <c r="CJ97" s="194"/>
      <c r="CK97" s="194"/>
      <c r="CL97" s="194"/>
      <c r="CM97" s="194"/>
      <c r="CN97" s="194"/>
      <c r="CO97" s="194"/>
      <c r="CP97" s="194"/>
      <c r="CQ97" s="194"/>
      <c r="CR97" s="194"/>
      <c r="CS97" s="194"/>
      <c r="CT97" s="194"/>
      <c r="CU97" s="194"/>
      <c r="CV97" s="194"/>
      <c r="CW97" s="194"/>
      <c r="CX97" s="194"/>
      <c r="CY97" s="194"/>
      <c r="CZ97" s="194"/>
      <c r="DA97" s="194"/>
    </row>
    <row r="98" spans="1:105" s="57" customFormat="1" ht="36" customHeight="1" x14ac:dyDescent="0.2">
      <c r="A98" s="194"/>
      <c r="B98" s="206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4"/>
      <c r="BN98" s="194"/>
      <c r="BO98" s="194"/>
      <c r="BP98" s="194"/>
      <c r="BQ98" s="194"/>
      <c r="BR98" s="194"/>
      <c r="BS98" s="194"/>
      <c r="BT98" s="194"/>
      <c r="BU98" s="194"/>
      <c r="BV98" s="194"/>
      <c r="BW98" s="194"/>
      <c r="BX98" s="194"/>
      <c r="BY98" s="194"/>
      <c r="BZ98" s="194"/>
      <c r="CA98" s="194"/>
      <c r="CB98" s="194"/>
      <c r="CC98" s="194"/>
      <c r="CD98" s="194"/>
      <c r="CE98" s="194"/>
      <c r="CF98" s="194"/>
      <c r="CG98" s="194"/>
      <c r="CH98" s="194"/>
      <c r="CI98" s="194"/>
      <c r="CJ98" s="194"/>
      <c r="CK98" s="194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</row>
    <row r="99" spans="1:105" s="57" customFormat="1" ht="36" customHeight="1" x14ac:dyDescent="0.2">
      <c r="A99" s="194"/>
      <c r="B99" s="206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4"/>
      <c r="BN99" s="194"/>
      <c r="BO99" s="194"/>
      <c r="BP99" s="194"/>
      <c r="BQ99" s="194"/>
      <c r="BR99" s="194"/>
      <c r="BS99" s="194"/>
      <c r="BT99" s="194"/>
      <c r="BU99" s="194"/>
      <c r="BV99" s="194"/>
      <c r="BW99" s="194"/>
      <c r="BX99" s="194"/>
      <c r="BY99" s="194"/>
      <c r="BZ99" s="194"/>
      <c r="CA99" s="194"/>
      <c r="CB99" s="194"/>
      <c r="CC99" s="194"/>
      <c r="CD99" s="194"/>
      <c r="CE99" s="194"/>
      <c r="CF99" s="194"/>
      <c r="CG99" s="194"/>
      <c r="CH99" s="194"/>
      <c r="CI99" s="194"/>
      <c r="CJ99" s="194"/>
      <c r="CK99" s="194"/>
      <c r="CL99" s="194"/>
      <c r="CM99" s="194"/>
      <c r="CN99" s="194"/>
      <c r="CO99" s="194"/>
      <c r="CP99" s="194"/>
      <c r="CQ99" s="194"/>
      <c r="CR99" s="194"/>
      <c r="CS99" s="194"/>
      <c r="CT99" s="194"/>
      <c r="CU99" s="194"/>
      <c r="CV99" s="194"/>
      <c r="CW99" s="194"/>
      <c r="CX99" s="194"/>
      <c r="CY99" s="194"/>
      <c r="CZ99" s="194"/>
      <c r="DA99" s="194"/>
    </row>
    <row r="100" spans="1:105" s="57" customFormat="1" ht="36" customHeight="1" x14ac:dyDescent="0.2">
      <c r="A100" s="194"/>
      <c r="B100" s="206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4"/>
      <c r="BN100" s="194"/>
      <c r="BO100" s="194"/>
      <c r="BP100" s="194"/>
      <c r="BQ100" s="194"/>
      <c r="BR100" s="194"/>
      <c r="BS100" s="194"/>
      <c r="BT100" s="194"/>
      <c r="BU100" s="194"/>
      <c r="BV100" s="194"/>
      <c r="BW100" s="194"/>
      <c r="BX100" s="194"/>
      <c r="BY100" s="194"/>
      <c r="BZ100" s="194"/>
      <c r="CA100" s="194"/>
      <c r="CB100" s="194"/>
      <c r="CC100" s="194"/>
      <c r="CD100" s="194"/>
      <c r="CE100" s="194"/>
      <c r="CF100" s="194"/>
      <c r="CG100" s="194"/>
      <c r="CH100" s="194"/>
      <c r="CI100" s="194"/>
      <c r="CJ100" s="194"/>
      <c r="CK100" s="194"/>
      <c r="CL100" s="194"/>
      <c r="CM100" s="194"/>
      <c r="CN100" s="194"/>
      <c r="CO100" s="194"/>
      <c r="CP100" s="194"/>
      <c r="CQ100" s="194"/>
      <c r="CR100" s="194"/>
      <c r="CS100" s="194"/>
      <c r="CT100" s="194"/>
      <c r="CU100" s="194"/>
      <c r="CV100" s="194"/>
      <c r="CW100" s="194"/>
      <c r="CX100" s="194"/>
      <c r="CY100" s="194"/>
      <c r="CZ100" s="194"/>
      <c r="DA100" s="194"/>
    </row>
    <row r="101" spans="1:105" s="57" customFormat="1" ht="36" customHeight="1" x14ac:dyDescent="0.2">
      <c r="A101" s="194"/>
      <c r="B101" s="206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194"/>
      <c r="BN101" s="194"/>
      <c r="BO101" s="194"/>
      <c r="BP101" s="194"/>
      <c r="BQ101" s="194"/>
      <c r="BR101" s="194"/>
      <c r="BS101" s="194"/>
      <c r="BT101" s="194"/>
      <c r="BU101" s="194"/>
      <c r="BV101" s="194"/>
      <c r="BW101" s="194"/>
      <c r="BX101" s="194"/>
      <c r="BY101" s="194"/>
      <c r="BZ101" s="194"/>
      <c r="CA101" s="194"/>
      <c r="CB101" s="194"/>
      <c r="CC101" s="194"/>
      <c r="CD101" s="194"/>
      <c r="CE101" s="194"/>
      <c r="CF101" s="194"/>
      <c r="CG101" s="194"/>
      <c r="CH101" s="194"/>
      <c r="CI101" s="194"/>
      <c r="CJ101" s="194"/>
      <c r="CK101" s="194"/>
      <c r="CL101" s="194"/>
      <c r="CM101" s="194"/>
      <c r="CN101" s="194"/>
      <c r="CO101" s="194"/>
      <c r="CP101" s="194"/>
      <c r="CQ101" s="194"/>
      <c r="CR101" s="194"/>
      <c r="CS101" s="194"/>
      <c r="CT101" s="194"/>
      <c r="CU101" s="194"/>
      <c r="CV101" s="194"/>
      <c r="CW101" s="194"/>
      <c r="CX101" s="194"/>
      <c r="CY101" s="194"/>
      <c r="CZ101" s="194"/>
      <c r="DA101" s="194"/>
    </row>
    <row r="102" spans="1:105" s="57" customFormat="1" ht="36" customHeight="1" x14ac:dyDescent="0.2">
      <c r="A102" s="194"/>
      <c r="B102" s="206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194"/>
      <c r="BN102" s="194"/>
      <c r="BO102" s="194"/>
      <c r="BP102" s="194"/>
      <c r="BQ102" s="194"/>
      <c r="BR102" s="194"/>
      <c r="BS102" s="194"/>
      <c r="BT102" s="194"/>
      <c r="BU102" s="194"/>
      <c r="BV102" s="194"/>
      <c r="BW102" s="194"/>
      <c r="BX102" s="194"/>
      <c r="BY102" s="194"/>
      <c r="BZ102" s="194"/>
      <c r="CA102" s="194"/>
      <c r="CB102" s="194"/>
      <c r="CC102" s="194"/>
      <c r="CD102" s="194"/>
      <c r="CE102" s="194"/>
      <c r="CF102" s="194"/>
      <c r="CG102" s="194"/>
      <c r="CH102" s="194"/>
      <c r="CI102" s="194"/>
      <c r="CJ102" s="194"/>
      <c r="CK102" s="194"/>
      <c r="CL102" s="194"/>
      <c r="CM102" s="194"/>
      <c r="CN102" s="194"/>
      <c r="CO102" s="194"/>
      <c r="CP102" s="194"/>
      <c r="CQ102" s="194"/>
      <c r="CR102" s="194"/>
      <c r="CS102" s="194"/>
      <c r="CT102" s="194"/>
      <c r="CU102" s="194"/>
      <c r="CV102" s="194"/>
      <c r="CW102" s="194"/>
      <c r="CX102" s="194"/>
      <c r="CY102" s="194"/>
      <c r="CZ102" s="194"/>
      <c r="DA102" s="194"/>
    </row>
    <row r="103" spans="1:105" s="57" customFormat="1" ht="36" customHeight="1" x14ac:dyDescent="0.2">
      <c r="A103" s="194"/>
      <c r="B103" s="206"/>
      <c r="C103" s="205"/>
      <c r="D103" s="205"/>
      <c r="E103" s="205"/>
      <c r="F103" s="205"/>
      <c r="G103" s="205"/>
      <c r="H103" s="205"/>
      <c r="I103" s="205"/>
      <c r="J103" s="205"/>
      <c r="K103" s="205"/>
      <c r="L103" s="205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194"/>
      <c r="BN103" s="194"/>
      <c r="BO103" s="194"/>
      <c r="BP103" s="194"/>
      <c r="BQ103" s="194"/>
      <c r="BR103" s="194"/>
      <c r="BS103" s="194"/>
      <c r="BT103" s="194"/>
      <c r="BU103" s="194"/>
      <c r="BV103" s="194"/>
      <c r="BW103" s="194"/>
      <c r="BX103" s="194"/>
      <c r="BY103" s="194"/>
      <c r="BZ103" s="194"/>
      <c r="CA103" s="194"/>
      <c r="CB103" s="194"/>
      <c r="CC103" s="194"/>
      <c r="CD103" s="194"/>
      <c r="CE103" s="194"/>
      <c r="CF103" s="194"/>
      <c r="CG103" s="194"/>
      <c r="CH103" s="194"/>
      <c r="CI103" s="194"/>
      <c r="CJ103" s="194"/>
      <c r="CK103" s="194"/>
      <c r="CL103" s="194"/>
      <c r="CM103" s="194"/>
      <c r="CN103" s="194"/>
      <c r="CO103" s="194"/>
      <c r="CP103" s="194"/>
      <c r="CQ103" s="194"/>
      <c r="CR103" s="194"/>
      <c r="CS103" s="194"/>
      <c r="CT103" s="194"/>
      <c r="CU103" s="194"/>
      <c r="CV103" s="194"/>
      <c r="CW103" s="194"/>
      <c r="CX103" s="194"/>
      <c r="CY103" s="194"/>
      <c r="CZ103" s="194"/>
      <c r="DA103" s="194"/>
    </row>
    <row r="104" spans="1:105" s="57" customFormat="1" ht="36" customHeight="1" x14ac:dyDescent="0.2">
      <c r="B104" s="58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194"/>
      <c r="BN104" s="194"/>
      <c r="BO104" s="194"/>
      <c r="BP104" s="194"/>
      <c r="BQ104" s="194"/>
      <c r="BR104" s="194"/>
      <c r="BS104" s="194"/>
      <c r="BT104" s="194"/>
      <c r="BU104" s="194"/>
      <c r="BV104" s="194"/>
      <c r="BW104" s="194"/>
      <c r="BX104" s="194"/>
      <c r="BY104" s="194"/>
      <c r="BZ104" s="194"/>
      <c r="CA104" s="194"/>
      <c r="CB104" s="194"/>
      <c r="CC104" s="194"/>
      <c r="CD104" s="194"/>
      <c r="CE104" s="194"/>
      <c r="CF104" s="194"/>
      <c r="CG104" s="194"/>
      <c r="CH104" s="194"/>
      <c r="CI104" s="194"/>
      <c r="CJ104" s="194"/>
      <c r="CK104" s="194"/>
      <c r="CL104" s="194"/>
      <c r="CM104" s="194"/>
      <c r="CN104" s="194"/>
      <c r="CO104" s="194"/>
      <c r="CP104" s="194"/>
      <c r="CQ104" s="194"/>
      <c r="CR104" s="194"/>
      <c r="CS104" s="194"/>
      <c r="CT104" s="194"/>
      <c r="CU104" s="194"/>
      <c r="CV104" s="194"/>
      <c r="CW104" s="194"/>
      <c r="CX104" s="194"/>
      <c r="CY104" s="194"/>
      <c r="CZ104" s="194"/>
      <c r="DA104" s="194"/>
    </row>
    <row r="105" spans="1:105" s="57" customFormat="1" ht="36" customHeight="1" x14ac:dyDescent="0.2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4"/>
      <c r="AT105" s="194"/>
      <c r="AU105" s="194"/>
      <c r="AV105" s="194"/>
      <c r="AW105" s="194"/>
      <c r="AX105" s="194"/>
      <c r="AY105" s="194"/>
      <c r="AZ105" s="194"/>
      <c r="BA105" s="194"/>
      <c r="BB105" s="194"/>
      <c r="BC105" s="194"/>
      <c r="BD105" s="194"/>
      <c r="BE105" s="194"/>
      <c r="BF105" s="194"/>
      <c r="BG105" s="194"/>
      <c r="BH105" s="194"/>
      <c r="BI105" s="194"/>
      <c r="BJ105" s="194"/>
      <c r="BK105" s="194"/>
      <c r="BL105" s="194"/>
      <c r="BM105" s="194"/>
      <c r="BN105" s="194"/>
      <c r="BO105" s="194"/>
      <c r="BP105" s="194"/>
      <c r="BQ105" s="194"/>
      <c r="BR105" s="194"/>
      <c r="BS105" s="194"/>
      <c r="BT105" s="194"/>
      <c r="BU105" s="194"/>
      <c r="BV105" s="194"/>
      <c r="BW105" s="194"/>
      <c r="BX105" s="194"/>
      <c r="BY105" s="194"/>
      <c r="BZ105" s="194"/>
      <c r="CA105" s="194"/>
      <c r="CB105" s="194"/>
      <c r="CC105" s="194"/>
      <c r="CD105" s="194"/>
      <c r="CE105" s="194"/>
      <c r="CF105" s="194"/>
      <c r="CG105" s="194"/>
      <c r="CH105" s="194"/>
      <c r="CI105" s="194"/>
      <c r="CJ105" s="194"/>
      <c r="CK105" s="194"/>
      <c r="CL105" s="194"/>
      <c r="CM105" s="194"/>
      <c r="CN105" s="194"/>
      <c r="CO105" s="194"/>
      <c r="CP105" s="194"/>
      <c r="CQ105" s="194"/>
      <c r="CR105" s="194"/>
      <c r="CS105" s="194"/>
      <c r="CT105" s="194"/>
      <c r="CU105" s="194"/>
      <c r="CV105" s="194"/>
      <c r="CW105" s="194"/>
      <c r="CX105" s="194"/>
      <c r="CY105" s="194"/>
      <c r="CZ105" s="194"/>
      <c r="DA105" s="194"/>
    </row>
    <row r="106" spans="1:105" s="57" customFormat="1" ht="36" customHeight="1" x14ac:dyDescent="0.2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194"/>
      <c r="AV106" s="194"/>
      <c r="AW106" s="194"/>
      <c r="AX106" s="194"/>
      <c r="AY106" s="194"/>
      <c r="AZ106" s="194"/>
      <c r="BA106" s="194"/>
      <c r="BB106" s="194"/>
      <c r="BC106" s="194"/>
      <c r="BD106" s="194"/>
      <c r="BE106" s="194"/>
      <c r="BF106" s="194"/>
      <c r="BG106" s="194"/>
      <c r="BH106" s="194"/>
      <c r="BI106" s="194"/>
      <c r="BJ106" s="194"/>
      <c r="BK106" s="194"/>
      <c r="BL106" s="194"/>
      <c r="BM106" s="194"/>
      <c r="BN106" s="194"/>
      <c r="BO106" s="194"/>
      <c r="BP106" s="194"/>
      <c r="BQ106" s="194"/>
      <c r="BR106" s="194"/>
      <c r="BS106" s="194"/>
      <c r="BT106" s="194"/>
      <c r="BU106" s="194"/>
      <c r="BV106" s="194"/>
      <c r="BW106" s="194"/>
      <c r="BX106" s="194"/>
      <c r="BY106" s="194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</row>
    <row r="107" spans="1:105" s="57" customFormat="1" ht="36" customHeight="1" x14ac:dyDescent="0.2">
      <c r="B107" s="58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4"/>
      <c r="AT107" s="194"/>
      <c r="AU107" s="194"/>
      <c r="AV107" s="194"/>
      <c r="AW107" s="194"/>
      <c r="AX107" s="194"/>
      <c r="AY107" s="194"/>
      <c r="AZ107" s="194"/>
      <c r="BA107" s="194"/>
      <c r="BB107" s="194"/>
      <c r="BC107" s="194"/>
      <c r="BD107" s="194"/>
      <c r="BE107" s="194"/>
      <c r="BF107" s="194"/>
      <c r="BG107" s="194"/>
      <c r="BH107" s="194"/>
      <c r="BI107" s="194"/>
      <c r="BJ107" s="194"/>
      <c r="BK107" s="194"/>
      <c r="BL107" s="194"/>
      <c r="BM107" s="194"/>
      <c r="BN107" s="194"/>
      <c r="BO107" s="194"/>
      <c r="BP107" s="194"/>
      <c r="BQ107" s="194"/>
      <c r="BR107" s="194"/>
      <c r="BS107" s="194"/>
      <c r="BT107" s="194"/>
      <c r="BU107" s="194"/>
      <c r="BV107" s="194"/>
      <c r="BW107" s="194"/>
      <c r="BX107" s="194"/>
      <c r="BY107" s="194"/>
      <c r="BZ107" s="194"/>
      <c r="CA107" s="194"/>
      <c r="CB107" s="194"/>
      <c r="CC107" s="194"/>
      <c r="CD107" s="194"/>
      <c r="CE107" s="194"/>
      <c r="CF107" s="194"/>
      <c r="CG107" s="194"/>
      <c r="CH107" s="194"/>
      <c r="CI107" s="194"/>
      <c r="CJ107" s="194"/>
      <c r="CK107" s="194"/>
      <c r="CL107" s="194"/>
      <c r="CM107" s="194"/>
      <c r="CN107" s="194"/>
      <c r="CO107" s="194"/>
      <c r="CP107" s="194"/>
      <c r="CQ107" s="194"/>
      <c r="CR107" s="194"/>
      <c r="CS107" s="194"/>
      <c r="CT107" s="194"/>
      <c r="CU107" s="194"/>
      <c r="CV107" s="194"/>
      <c r="CW107" s="194"/>
      <c r="CX107" s="194"/>
      <c r="CY107" s="194"/>
      <c r="CZ107" s="194"/>
      <c r="DA107" s="194"/>
    </row>
    <row r="108" spans="1:105" s="57" customFormat="1" ht="36" customHeight="1" x14ac:dyDescent="0.2">
      <c r="B108" s="58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4"/>
      <c r="BN108" s="194"/>
      <c r="BO108" s="194"/>
      <c r="BP108" s="194"/>
      <c r="BQ108" s="194"/>
      <c r="BR108" s="194"/>
      <c r="BS108" s="194"/>
      <c r="BT108" s="194"/>
      <c r="BU108" s="194"/>
      <c r="BV108" s="194"/>
      <c r="BW108" s="194"/>
      <c r="BX108" s="194"/>
      <c r="BY108" s="194"/>
      <c r="BZ108" s="194"/>
      <c r="CA108" s="194"/>
      <c r="CB108" s="194"/>
      <c r="CC108" s="194"/>
      <c r="CD108" s="194"/>
      <c r="CE108" s="194"/>
      <c r="CF108" s="194"/>
      <c r="CG108" s="194"/>
      <c r="CH108" s="194"/>
      <c r="CI108" s="194"/>
      <c r="CJ108" s="194"/>
      <c r="CK108" s="194"/>
      <c r="CL108" s="194"/>
      <c r="CM108" s="194"/>
      <c r="CN108" s="194"/>
      <c r="CO108" s="194"/>
      <c r="CP108" s="194"/>
      <c r="CQ108" s="194"/>
      <c r="CR108" s="194"/>
      <c r="CS108" s="194"/>
      <c r="CT108" s="194"/>
      <c r="CU108" s="194"/>
      <c r="CV108" s="194"/>
      <c r="CW108" s="194"/>
      <c r="CX108" s="194"/>
      <c r="CY108" s="194"/>
      <c r="CZ108" s="194"/>
      <c r="DA108" s="194"/>
    </row>
    <row r="109" spans="1:105" s="57" customFormat="1" ht="36" customHeight="1" x14ac:dyDescent="0.2">
      <c r="B109" s="58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194"/>
      <c r="CR109" s="194"/>
      <c r="CS109" s="194"/>
      <c r="CT109" s="194"/>
      <c r="CU109" s="194"/>
      <c r="CV109" s="194"/>
      <c r="CW109" s="194"/>
      <c r="CX109" s="194"/>
      <c r="CY109" s="194"/>
      <c r="CZ109" s="194"/>
      <c r="DA109" s="194"/>
    </row>
    <row r="110" spans="1:105" s="57" customFormat="1" ht="36" customHeight="1" x14ac:dyDescent="0.2"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4"/>
      <c r="AT110" s="194"/>
      <c r="AU110" s="194"/>
      <c r="AV110" s="194"/>
      <c r="AW110" s="194"/>
      <c r="AX110" s="194"/>
      <c r="AY110" s="194"/>
      <c r="AZ110" s="194"/>
      <c r="BA110" s="194"/>
      <c r="BB110" s="194"/>
      <c r="BC110" s="194"/>
      <c r="BD110" s="194"/>
      <c r="BE110" s="194"/>
      <c r="BF110" s="194"/>
      <c r="BG110" s="194"/>
      <c r="BH110" s="194"/>
      <c r="BI110" s="194"/>
      <c r="BJ110" s="194"/>
      <c r="BK110" s="194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94"/>
      <c r="BW110" s="194"/>
      <c r="BX110" s="194"/>
      <c r="BY110" s="194"/>
      <c r="BZ110" s="194"/>
      <c r="CA110" s="194"/>
      <c r="CB110" s="194"/>
      <c r="CC110" s="194"/>
      <c r="CD110" s="194"/>
      <c r="CE110" s="194"/>
      <c r="CF110" s="194"/>
      <c r="CG110" s="194"/>
      <c r="CH110" s="194"/>
      <c r="CI110" s="194"/>
      <c r="CJ110" s="194"/>
      <c r="CK110" s="194"/>
      <c r="CL110" s="194"/>
      <c r="CM110" s="194"/>
      <c r="CN110" s="194"/>
      <c r="CO110" s="194"/>
      <c r="CP110" s="194"/>
      <c r="CQ110" s="194"/>
      <c r="CR110" s="194"/>
      <c r="CS110" s="194"/>
      <c r="CT110" s="194"/>
      <c r="CU110" s="194"/>
      <c r="CV110" s="194"/>
      <c r="CW110" s="194"/>
      <c r="CX110" s="194"/>
      <c r="CY110" s="194"/>
      <c r="CZ110" s="194"/>
      <c r="DA110" s="194"/>
    </row>
    <row r="111" spans="1:105" s="57" customFormat="1" ht="36" customHeight="1" x14ac:dyDescent="0.2"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  <c r="AA111" s="194"/>
      <c r="AB111" s="194"/>
      <c r="AC111" s="194"/>
      <c r="AD111" s="194"/>
      <c r="AE111" s="194"/>
      <c r="AF111" s="194"/>
      <c r="AG111" s="194"/>
      <c r="AH111" s="194"/>
      <c r="AI111" s="194"/>
      <c r="AJ111" s="194"/>
      <c r="AK111" s="194"/>
      <c r="AL111" s="194"/>
      <c r="AM111" s="194"/>
      <c r="AN111" s="194"/>
      <c r="AO111" s="194"/>
      <c r="AP111" s="194"/>
      <c r="AQ111" s="194"/>
      <c r="AR111" s="194"/>
      <c r="AS111" s="194"/>
      <c r="AT111" s="194"/>
      <c r="AU111" s="194"/>
      <c r="AV111" s="194"/>
      <c r="AW111" s="194"/>
      <c r="AX111" s="194"/>
      <c r="AY111" s="194"/>
      <c r="AZ111" s="194"/>
      <c r="BA111" s="194"/>
      <c r="BB111" s="194"/>
      <c r="BC111" s="194"/>
      <c r="BD111" s="194"/>
      <c r="BE111" s="194"/>
      <c r="BF111" s="194"/>
      <c r="BG111" s="194"/>
      <c r="BH111" s="194"/>
      <c r="BI111" s="194"/>
      <c r="BJ111" s="194"/>
      <c r="BK111" s="194"/>
      <c r="BL111" s="194"/>
      <c r="BM111" s="194"/>
      <c r="BN111" s="194"/>
      <c r="BO111" s="194"/>
      <c r="BP111" s="194"/>
      <c r="BQ111" s="194"/>
      <c r="BR111" s="194"/>
      <c r="BS111" s="194"/>
      <c r="BT111" s="194"/>
      <c r="BU111" s="194"/>
      <c r="BV111" s="194"/>
      <c r="BW111" s="194"/>
      <c r="BX111" s="194"/>
      <c r="BY111" s="194"/>
      <c r="BZ111" s="194"/>
      <c r="CA111" s="194"/>
      <c r="CB111" s="194"/>
      <c r="CC111" s="194"/>
      <c r="CD111" s="194"/>
      <c r="CE111" s="194"/>
      <c r="CF111" s="194"/>
      <c r="CG111" s="194"/>
      <c r="CH111" s="194"/>
      <c r="CI111" s="194"/>
      <c r="CJ111" s="194"/>
      <c r="CK111" s="194"/>
      <c r="CL111" s="194"/>
      <c r="CM111" s="194"/>
      <c r="CN111" s="194"/>
      <c r="CO111" s="194"/>
      <c r="CP111" s="194"/>
      <c r="CQ111" s="194"/>
      <c r="CR111" s="194"/>
      <c r="CS111" s="194"/>
      <c r="CT111" s="194"/>
      <c r="CU111" s="194"/>
      <c r="CV111" s="194"/>
      <c r="CW111" s="194"/>
      <c r="CX111" s="194"/>
      <c r="CY111" s="194"/>
      <c r="CZ111" s="194"/>
      <c r="DA111" s="194"/>
    </row>
    <row r="112" spans="1:105" s="57" customFormat="1" ht="36" customHeight="1" x14ac:dyDescent="0.2"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4"/>
      <c r="AT112" s="194"/>
      <c r="AU112" s="194"/>
      <c r="AV112" s="194"/>
      <c r="AW112" s="194"/>
      <c r="AX112" s="194"/>
      <c r="AY112" s="194"/>
      <c r="AZ112" s="194"/>
      <c r="BA112" s="194"/>
      <c r="BB112" s="194"/>
      <c r="BC112" s="194"/>
      <c r="BD112" s="194"/>
      <c r="BE112" s="194"/>
      <c r="BF112" s="194"/>
      <c r="BG112" s="194"/>
      <c r="BH112" s="194"/>
      <c r="BI112" s="194"/>
      <c r="BJ112" s="194"/>
      <c r="BK112" s="194"/>
      <c r="BL112" s="194"/>
      <c r="BM112" s="194"/>
      <c r="BN112" s="194"/>
      <c r="BO112" s="194"/>
      <c r="BP112" s="194"/>
      <c r="BQ112" s="194"/>
      <c r="BR112" s="194"/>
      <c r="BS112" s="194"/>
      <c r="BT112" s="194"/>
      <c r="BU112" s="194"/>
      <c r="BV112" s="194"/>
      <c r="BW112" s="194"/>
      <c r="BX112" s="194"/>
      <c r="BY112" s="194"/>
      <c r="BZ112" s="194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4"/>
      <c r="CW112" s="194"/>
      <c r="CX112" s="194"/>
      <c r="CY112" s="194"/>
      <c r="CZ112" s="194"/>
      <c r="DA112" s="194"/>
    </row>
    <row r="113" spans="2:105" s="57" customFormat="1" ht="36" customHeight="1" x14ac:dyDescent="0.2">
      <c r="B113" s="58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  <c r="AA113" s="194"/>
      <c r="AB113" s="194"/>
      <c r="AC113" s="194"/>
      <c r="AD113" s="194"/>
      <c r="AE113" s="194"/>
      <c r="AF113" s="194"/>
      <c r="AG113" s="194"/>
      <c r="AH113" s="194"/>
      <c r="AI113" s="194"/>
      <c r="AJ113" s="194"/>
      <c r="AK113" s="194"/>
      <c r="AL113" s="194"/>
      <c r="AM113" s="194"/>
      <c r="AN113" s="194"/>
      <c r="AO113" s="194"/>
      <c r="AP113" s="194"/>
      <c r="AQ113" s="194"/>
      <c r="AR113" s="194"/>
      <c r="AS113" s="194"/>
      <c r="AT113" s="194"/>
      <c r="AU113" s="194"/>
      <c r="AV113" s="194"/>
      <c r="AW113" s="194"/>
      <c r="AX113" s="194"/>
      <c r="AY113" s="194"/>
      <c r="AZ113" s="194"/>
      <c r="BA113" s="194"/>
      <c r="BB113" s="194"/>
      <c r="BC113" s="194"/>
      <c r="BD113" s="194"/>
      <c r="BE113" s="194"/>
      <c r="BF113" s="194"/>
      <c r="BG113" s="194"/>
      <c r="BH113" s="194"/>
      <c r="BI113" s="194"/>
      <c r="BJ113" s="194"/>
      <c r="BK113" s="194"/>
      <c r="BL113" s="194"/>
      <c r="BM113" s="194"/>
      <c r="BN113" s="194"/>
      <c r="BO113" s="194"/>
      <c r="BP113" s="194"/>
      <c r="BQ113" s="194"/>
      <c r="BR113" s="194"/>
      <c r="BS113" s="194"/>
      <c r="BT113" s="194"/>
      <c r="BU113" s="194"/>
      <c r="BV113" s="194"/>
      <c r="BW113" s="194"/>
      <c r="BX113" s="194"/>
      <c r="BY113" s="194"/>
      <c r="BZ113" s="194"/>
      <c r="CA113" s="194"/>
      <c r="CB113" s="194"/>
      <c r="CC113" s="194"/>
      <c r="CD113" s="194"/>
      <c r="CE113" s="194"/>
      <c r="CF113" s="194"/>
      <c r="CG113" s="194"/>
      <c r="CH113" s="194"/>
      <c r="CI113" s="194"/>
      <c r="CJ113" s="194"/>
      <c r="CK113" s="194"/>
      <c r="CL113" s="194"/>
      <c r="CM113" s="194"/>
      <c r="CN113" s="194"/>
      <c r="CO113" s="194"/>
      <c r="CP113" s="194"/>
      <c r="CQ113" s="194"/>
      <c r="CR113" s="194"/>
      <c r="CS113" s="194"/>
      <c r="CT113" s="194"/>
      <c r="CU113" s="194"/>
      <c r="CV113" s="194"/>
      <c r="CW113" s="194"/>
      <c r="CX113" s="194"/>
      <c r="CY113" s="194"/>
      <c r="CZ113" s="194"/>
      <c r="DA113" s="194"/>
    </row>
    <row r="114" spans="2:105" s="57" customFormat="1" ht="36" customHeight="1" x14ac:dyDescent="0.2">
      <c r="B114" s="58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 s="194"/>
      <c r="BU114" s="194"/>
      <c r="BV114" s="194"/>
      <c r="BW114" s="194"/>
      <c r="BX114" s="194"/>
      <c r="BY114" s="194"/>
      <c r="BZ114" s="194"/>
      <c r="CA114" s="194"/>
      <c r="CB114" s="194"/>
      <c r="CC114" s="194"/>
      <c r="CD114" s="194"/>
      <c r="CE114" s="194"/>
      <c r="CF114" s="194"/>
      <c r="CG114" s="194"/>
      <c r="CH114" s="194"/>
      <c r="CI114" s="194"/>
      <c r="CJ114" s="194"/>
      <c r="CK114" s="194"/>
      <c r="CL114" s="194"/>
      <c r="CM114" s="194"/>
      <c r="CN114" s="194"/>
      <c r="CO114" s="194"/>
      <c r="CP114" s="194"/>
      <c r="CQ114" s="194"/>
      <c r="CR114" s="194"/>
      <c r="CS114" s="194"/>
      <c r="CT114" s="194"/>
      <c r="CU114" s="194"/>
      <c r="CV114" s="194"/>
      <c r="CW114" s="194"/>
      <c r="CX114" s="194"/>
      <c r="CY114" s="194"/>
      <c r="CZ114" s="194"/>
      <c r="DA114" s="194"/>
    </row>
    <row r="115" spans="2:105" s="57" customFormat="1" ht="36" customHeight="1" x14ac:dyDescent="0.2"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4"/>
      <c r="BN115" s="194"/>
      <c r="BO115" s="194"/>
      <c r="BP115" s="194"/>
      <c r="BQ115" s="194"/>
      <c r="BR115" s="194"/>
      <c r="BS115" s="194"/>
      <c r="BT115" s="194"/>
      <c r="BU115" s="194"/>
      <c r="BV115" s="194"/>
      <c r="BW115" s="194"/>
      <c r="BX115" s="194"/>
      <c r="BY115" s="194"/>
      <c r="BZ115" s="194"/>
      <c r="CA115" s="194"/>
      <c r="CB115" s="194"/>
      <c r="CC115" s="194"/>
      <c r="CD115" s="194"/>
      <c r="CE115" s="194"/>
      <c r="CF115" s="194"/>
      <c r="CG115" s="194"/>
      <c r="CH115" s="194"/>
      <c r="CI115" s="194"/>
      <c r="CJ115" s="194"/>
      <c r="CK115" s="194"/>
      <c r="CL115" s="194"/>
      <c r="CM115" s="194"/>
      <c r="CN115" s="194"/>
      <c r="CO115" s="194"/>
      <c r="CP115" s="194"/>
      <c r="CQ115" s="194"/>
      <c r="CR115" s="194"/>
      <c r="CS115" s="194"/>
      <c r="CT115" s="194"/>
      <c r="CU115" s="194"/>
      <c r="CV115" s="194"/>
      <c r="CW115" s="194"/>
      <c r="CX115" s="194"/>
      <c r="CY115" s="194"/>
      <c r="CZ115" s="194"/>
      <c r="DA115" s="194"/>
    </row>
    <row r="116" spans="2:105" s="57" customFormat="1" ht="36" customHeight="1" x14ac:dyDescent="0.2">
      <c r="B116" s="58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  <c r="BH116" s="194"/>
      <c r="BI116" s="194"/>
      <c r="BJ116" s="194"/>
      <c r="BK116" s="194"/>
      <c r="BL116" s="194"/>
      <c r="BM116" s="194"/>
      <c r="BN116" s="194"/>
      <c r="BO116" s="194"/>
      <c r="BP116" s="194"/>
      <c r="BQ116" s="194"/>
      <c r="BR116" s="194"/>
      <c r="BS116" s="194"/>
      <c r="BT116" s="194"/>
      <c r="BU116" s="194"/>
      <c r="BV116" s="194"/>
      <c r="BW116" s="194"/>
      <c r="BX116" s="194"/>
      <c r="BY116" s="194"/>
      <c r="BZ116" s="194"/>
      <c r="CA116" s="194"/>
      <c r="CB116" s="194"/>
      <c r="CC116" s="194"/>
      <c r="CD116" s="194"/>
      <c r="CE116" s="194"/>
      <c r="CF116" s="194"/>
      <c r="CG116" s="194"/>
      <c r="CH116" s="194"/>
      <c r="CI116" s="194"/>
      <c r="CJ116" s="194"/>
      <c r="CK116" s="194"/>
      <c r="CL116" s="194"/>
      <c r="CM116" s="194"/>
      <c r="CN116" s="194"/>
      <c r="CO116" s="194"/>
      <c r="CP116" s="194"/>
      <c r="CQ116" s="194"/>
      <c r="CR116" s="194"/>
      <c r="CS116" s="194"/>
      <c r="CT116" s="194"/>
      <c r="CU116" s="194"/>
      <c r="CV116" s="194"/>
      <c r="CW116" s="194"/>
      <c r="CX116" s="194"/>
      <c r="CY116" s="194"/>
      <c r="CZ116" s="194"/>
      <c r="DA116" s="194"/>
    </row>
    <row r="117" spans="2:105" s="57" customFormat="1" ht="36" customHeight="1" x14ac:dyDescent="0.2"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4"/>
      <c r="BN117" s="194"/>
      <c r="BO117" s="194"/>
      <c r="BP117" s="194"/>
      <c r="BQ117" s="194"/>
      <c r="BR117" s="194"/>
      <c r="BS117" s="194"/>
      <c r="BT117" s="194"/>
      <c r="BU117" s="194"/>
      <c r="BV117" s="194"/>
      <c r="BW117" s="194"/>
      <c r="BX117" s="194"/>
      <c r="BY117" s="194"/>
      <c r="BZ117" s="194"/>
      <c r="CA117" s="194"/>
      <c r="CB117" s="194"/>
      <c r="CC117" s="194"/>
      <c r="CD117" s="194"/>
      <c r="CE117" s="194"/>
      <c r="CF117" s="194"/>
      <c r="CG117" s="194"/>
      <c r="CH117" s="194"/>
      <c r="CI117" s="194"/>
      <c r="CJ117" s="194"/>
      <c r="CK117" s="194"/>
      <c r="CL117" s="194"/>
      <c r="CM117" s="194"/>
      <c r="CN117" s="194"/>
      <c r="CO117" s="194"/>
      <c r="CP117" s="194"/>
      <c r="CQ117" s="194"/>
      <c r="CR117" s="194"/>
      <c r="CS117" s="194"/>
      <c r="CT117" s="194"/>
      <c r="CU117" s="194"/>
      <c r="CV117" s="194"/>
      <c r="CW117" s="194"/>
      <c r="CX117" s="194"/>
      <c r="CY117" s="194"/>
      <c r="CZ117" s="194"/>
      <c r="DA117" s="194"/>
    </row>
    <row r="118" spans="2:105" s="57" customFormat="1" ht="36" customHeight="1" x14ac:dyDescent="0.2"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4"/>
      <c r="BN118" s="194"/>
      <c r="BO118" s="194"/>
      <c r="BP118" s="194"/>
      <c r="BQ118" s="194"/>
      <c r="BR118" s="194"/>
      <c r="BS118" s="194"/>
      <c r="BT118" s="194"/>
      <c r="BU118" s="194"/>
      <c r="BV118" s="194"/>
      <c r="BW118" s="194"/>
      <c r="BX118" s="194"/>
      <c r="BY118" s="194"/>
      <c r="BZ118" s="194"/>
      <c r="CA118" s="194"/>
      <c r="CB118" s="194"/>
      <c r="CC118" s="194"/>
      <c r="CD118" s="194"/>
      <c r="CE118" s="194"/>
      <c r="CF118" s="194"/>
      <c r="CG118" s="194"/>
      <c r="CH118" s="194"/>
      <c r="CI118" s="194"/>
      <c r="CJ118" s="194"/>
      <c r="CK118" s="194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</row>
    <row r="119" spans="2:105" s="57" customFormat="1" ht="36" customHeight="1" x14ac:dyDescent="0.2">
      <c r="B119" s="58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194"/>
      <c r="BN119" s="194"/>
      <c r="BO119" s="194"/>
      <c r="BP119" s="194"/>
      <c r="BQ119" s="194"/>
      <c r="BR119" s="194"/>
      <c r="BS119" s="194"/>
      <c r="BT119" s="194"/>
      <c r="BU119" s="194"/>
      <c r="BV119" s="194"/>
      <c r="BW119" s="194"/>
      <c r="BX119" s="194"/>
      <c r="BY119" s="194"/>
      <c r="BZ119" s="194"/>
      <c r="CA119" s="194"/>
      <c r="CB119" s="194"/>
      <c r="CC119" s="194"/>
      <c r="CD119" s="194"/>
      <c r="CE119" s="194"/>
      <c r="CF119" s="194"/>
      <c r="CG119" s="194"/>
      <c r="CH119" s="194"/>
      <c r="CI119" s="194"/>
      <c r="CJ119" s="194"/>
      <c r="CK119" s="194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</row>
    <row r="120" spans="2:105" s="57" customFormat="1" ht="36" customHeight="1" x14ac:dyDescent="0.2">
      <c r="B120" s="58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194"/>
      <c r="BN120" s="194"/>
      <c r="BO120" s="194"/>
      <c r="BP120" s="194"/>
      <c r="BQ120" s="194"/>
      <c r="BR120" s="194"/>
      <c r="BS120" s="194"/>
      <c r="BT120" s="194"/>
      <c r="BU120" s="194"/>
      <c r="BV120" s="194"/>
      <c r="BW120" s="194"/>
      <c r="BX120" s="194"/>
      <c r="BY120" s="194"/>
      <c r="BZ120" s="194"/>
      <c r="CA120" s="194"/>
      <c r="CB120" s="194"/>
      <c r="CC120" s="194"/>
      <c r="CD120" s="194"/>
      <c r="CE120" s="194"/>
      <c r="CF120" s="194"/>
      <c r="CG120" s="194"/>
      <c r="CH120" s="194"/>
      <c r="CI120" s="194"/>
      <c r="CJ120" s="194"/>
      <c r="CK120" s="194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</row>
    <row r="121" spans="2:105" s="57" customFormat="1" ht="36" customHeight="1" x14ac:dyDescent="0.2"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194"/>
      <c r="BN121" s="194"/>
      <c r="BO121" s="194"/>
      <c r="BP121" s="194"/>
      <c r="BQ121" s="194"/>
      <c r="BR121" s="194"/>
      <c r="BS121" s="194"/>
      <c r="BT121" s="194"/>
      <c r="BU121" s="194"/>
      <c r="BV121" s="194"/>
      <c r="BW121" s="194"/>
      <c r="BX121" s="194"/>
      <c r="BY121" s="194"/>
      <c r="BZ121" s="194"/>
      <c r="CA121" s="194"/>
      <c r="CB121" s="194"/>
      <c r="CC121" s="194"/>
      <c r="CD121" s="194"/>
      <c r="CE121" s="194"/>
      <c r="CF121" s="194"/>
      <c r="CG121" s="194"/>
      <c r="CH121" s="194"/>
      <c r="CI121" s="194"/>
      <c r="CJ121" s="194"/>
      <c r="CK121" s="194"/>
      <c r="CL121" s="194"/>
      <c r="CM121" s="194"/>
      <c r="CN121" s="194"/>
      <c r="CO121" s="194"/>
      <c r="CP121" s="194"/>
      <c r="CQ121" s="194"/>
      <c r="CR121" s="194"/>
      <c r="CS121" s="194"/>
      <c r="CT121" s="194"/>
      <c r="CU121" s="194"/>
      <c r="CV121" s="194"/>
      <c r="CW121" s="194"/>
      <c r="CX121" s="194"/>
      <c r="CY121" s="194"/>
      <c r="CZ121" s="194"/>
      <c r="DA121" s="194"/>
    </row>
    <row r="122" spans="2:105" s="57" customFormat="1" ht="36" customHeight="1" x14ac:dyDescent="0.2">
      <c r="B122" s="58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194"/>
      <c r="BN122" s="194"/>
      <c r="BO122" s="194"/>
      <c r="BP122" s="194"/>
      <c r="BQ122" s="194"/>
      <c r="BR122" s="194"/>
      <c r="BS122" s="194"/>
      <c r="BT122" s="194"/>
      <c r="BU122" s="194"/>
      <c r="BV122" s="194"/>
      <c r="BW122" s="194"/>
      <c r="BX122" s="194"/>
      <c r="BY122" s="194"/>
      <c r="BZ122" s="194"/>
      <c r="CA122" s="194"/>
      <c r="CB122" s="194"/>
      <c r="CC122" s="194"/>
      <c r="CD122" s="194"/>
      <c r="CE122" s="194"/>
      <c r="CF122" s="194"/>
      <c r="CG122" s="194"/>
      <c r="CH122" s="194"/>
      <c r="CI122" s="194"/>
      <c r="CJ122" s="194"/>
      <c r="CK122" s="194"/>
      <c r="CL122" s="194"/>
      <c r="CM122" s="194"/>
      <c r="CN122" s="194"/>
      <c r="CO122" s="194"/>
      <c r="CP122" s="194"/>
      <c r="CQ122" s="194"/>
      <c r="CR122" s="194"/>
      <c r="CS122" s="194"/>
      <c r="CT122" s="194"/>
      <c r="CU122" s="194"/>
      <c r="CV122" s="194"/>
      <c r="CW122" s="194"/>
      <c r="CX122" s="194"/>
      <c r="CY122" s="194"/>
      <c r="CZ122" s="194"/>
      <c r="DA122" s="194"/>
    </row>
    <row r="123" spans="2:105" s="57" customFormat="1" ht="36" customHeight="1" x14ac:dyDescent="0.2">
      <c r="B123" s="58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194"/>
      <c r="AQ123" s="194"/>
      <c r="AR123" s="194"/>
      <c r="AS123" s="194"/>
      <c r="AT123" s="194"/>
      <c r="AU123" s="194"/>
      <c r="AV123" s="194"/>
      <c r="AW123" s="194"/>
      <c r="AX123" s="194"/>
      <c r="AY123" s="194"/>
      <c r="AZ123" s="194"/>
      <c r="BA123" s="194"/>
      <c r="BB123" s="194"/>
      <c r="BC123" s="194"/>
      <c r="BD123" s="194"/>
      <c r="BE123" s="194"/>
      <c r="BF123" s="194"/>
      <c r="BG123" s="194"/>
      <c r="BH123" s="194"/>
      <c r="BI123" s="194"/>
      <c r="BJ123" s="194"/>
      <c r="BK123" s="194"/>
      <c r="BL123" s="194"/>
      <c r="BM123" s="194"/>
      <c r="BN123" s="194"/>
      <c r="BO123" s="194"/>
      <c r="BP123" s="194"/>
      <c r="BQ123" s="194"/>
      <c r="BR123" s="194"/>
      <c r="BS123" s="194"/>
      <c r="BT123" s="194"/>
      <c r="BU123" s="194"/>
      <c r="BV123" s="194"/>
      <c r="BW123" s="194"/>
      <c r="BX123" s="194"/>
      <c r="BY123" s="194"/>
      <c r="BZ123" s="194"/>
      <c r="CA123" s="194"/>
      <c r="CB123" s="194"/>
      <c r="CC123" s="194"/>
      <c r="CD123" s="194"/>
      <c r="CE123" s="194"/>
      <c r="CF123" s="194"/>
      <c r="CG123" s="194"/>
      <c r="CH123" s="194"/>
      <c r="CI123" s="194"/>
      <c r="CJ123" s="194"/>
      <c r="CK123" s="194"/>
      <c r="CL123" s="194"/>
      <c r="CM123" s="194"/>
      <c r="CN123" s="194"/>
      <c r="CO123" s="194"/>
      <c r="CP123" s="194"/>
      <c r="CQ123" s="194"/>
      <c r="CR123" s="194"/>
      <c r="CS123" s="194"/>
      <c r="CT123" s="194"/>
      <c r="CU123" s="194"/>
      <c r="CV123" s="194"/>
      <c r="CW123" s="194"/>
      <c r="CX123" s="194"/>
      <c r="CY123" s="194"/>
      <c r="CZ123" s="194"/>
      <c r="DA123" s="194"/>
    </row>
    <row r="124" spans="2:105" s="57" customFormat="1" ht="36" customHeight="1" x14ac:dyDescent="0.2">
      <c r="B124" s="58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194"/>
      <c r="AN124" s="194"/>
      <c r="AO124" s="194"/>
      <c r="AP124" s="194"/>
      <c r="AQ124" s="194"/>
      <c r="AR124" s="194"/>
      <c r="AS124" s="194"/>
      <c r="AT124" s="194"/>
      <c r="AU124" s="194"/>
      <c r="AV124" s="194"/>
      <c r="AW124" s="194"/>
      <c r="AX124" s="194"/>
      <c r="AY124" s="194"/>
      <c r="AZ124" s="194"/>
      <c r="BA124" s="194"/>
      <c r="BB124" s="194"/>
      <c r="BC124" s="194"/>
      <c r="BD124" s="194"/>
      <c r="BE124" s="194"/>
      <c r="BF124" s="194"/>
      <c r="BG124" s="194"/>
      <c r="BH124" s="194"/>
      <c r="BI124" s="194"/>
      <c r="BJ124" s="194"/>
      <c r="BK124" s="194"/>
      <c r="BL124" s="194"/>
      <c r="BM124" s="194"/>
      <c r="BN124" s="194"/>
      <c r="BO124" s="194"/>
      <c r="BP124" s="194"/>
      <c r="BQ124" s="194"/>
      <c r="BR124" s="194"/>
      <c r="BS124" s="194"/>
      <c r="BT124" s="194"/>
      <c r="BU124" s="194"/>
      <c r="BV124" s="194"/>
      <c r="BW124" s="194"/>
      <c r="BX124" s="194"/>
      <c r="BY124" s="194"/>
      <c r="BZ124" s="194"/>
      <c r="CA124" s="194"/>
      <c r="CB124" s="194"/>
      <c r="CC124" s="194"/>
      <c r="CD124" s="194"/>
      <c r="CE124" s="194"/>
      <c r="CF124" s="194"/>
      <c r="CG124" s="194"/>
      <c r="CH124" s="194"/>
      <c r="CI124" s="194"/>
      <c r="CJ124" s="194"/>
      <c r="CK124" s="194"/>
      <c r="CL124" s="194"/>
      <c r="CM124" s="194"/>
      <c r="CN124" s="194"/>
      <c r="CO124" s="194"/>
      <c r="CP124" s="194"/>
      <c r="CQ124" s="194"/>
      <c r="CR124" s="194"/>
      <c r="CS124" s="194"/>
      <c r="CT124" s="194"/>
      <c r="CU124" s="194"/>
      <c r="CV124" s="194"/>
      <c r="CW124" s="194"/>
      <c r="CX124" s="194"/>
      <c r="CY124" s="194"/>
      <c r="CZ124" s="194"/>
      <c r="DA124" s="194"/>
    </row>
    <row r="125" spans="2:105" s="57" customFormat="1" ht="36" customHeight="1" x14ac:dyDescent="0.2">
      <c r="B125" s="58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  <c r="AA125" s="194"/>
      <c r="AB125" s="194"/>
      <c r="AC125" s="194"/>
      <c r="AD125" s="194"/>
      <c r="AE125" s="194"/>
      <c r="AF125" s="194"/>
      <c r="AG125" s="194"/>
      <c r="AH125" s="194"/>
      <c r="AI125" s="194"/>
      <c r="AJ125" s="194"/>
      <c r="AK125" s="194"/>
      <c r="AL125" s="194"/>
      <c r="AM125" s="194"/>
      <c r="AN125" s="194"/>
      <c r="AO125" s="194"/>
      <c r="AP125" s="194"/>
      <c r="AQ125" s="194"/>
      <c r="AR125" s="194"/>
      <c r="AS125" s="194"/>
      <c r="AT125" s="194"/>
      <c r="AU125" s="194"/>
      <c r="AV125" s="194"/>
      <c r="AW125" s="194"/>
      <c r="AX125" s="194"/>
      <c r="AY125" s="194"/>
      <c r="AZ125" s="194"/>
      <c r="BA125" s="194"/>
      <c r="BB125" s="194"/>
      <c r="BC125" s="194"/>
      <c r="BD125" s="194"/>
      <c r="BE125" s="194"/>
      <c r="BF125" s="194"/>
      <c r="BG125" s="194"/>
      <c r="BH125" s="194"/>
      <c r="BI125" s="194"/>
      <c r="BJ125" s="194"/>
      <c r="BK125" s="194"/>
      <c r="BL125" s="194"/>
      <c r="BM125" s="194"/>
      <c r="BN125" s="194"/>
      <c r="BO125" s="194"/>
      <c r="BP125" s="194"/>
      <c r="BQ125" s="194"/>
      <c r="BR125" s="194"/>
      <c r="BS125" s="194"/>
      <c r="BT125" s="194"/>
      <c r="BU125" s="194"/>
      <c r="BV125" s="194"/>
      <c r="BW125" s="194"/>
      <c r="BX125" s="194"/>
      <c r="BY125" s="194"/>
      <c r="BZ125" s="194"/>
      <c r="CA125" s="194"/>
      <c r="CB125" s="194"/>
      <c r="CC125" s="194"/>
      <c r="CD125" s="194"/>
      <c r="CE125" s="194"/>
      <c r="CF125" s="194"/>
      <c r="CG125" s="194"/>
      <c r="CH125" s="194"/>
      <c r="CI125" s="194"/>
      <c r="CJ125" s="194"/>
      <c r="CK125" s="194"/>
      <c r="CL125" s="194"/>
      <c r="CM125" s="194"/>
      <c r="CN125" s="194"/>
      <c r="CO125" s="194"/>
      <c r="CP125" s="194"/>
      <c r="CQ125" s="194"/>
      <c r="CR125" s="194"/>
      <c r="CS125" s="194"/>
      <c r="CT125" s="194"/>
      <c r="CU125" s="194"/>
      <c r="CV125" s="194"/>
      <c r="CW125" s="194"/>
      <c r="CX125" s="194"/>
      <c r="CY125" s="194"/>
      <c r="CZ125" s="194"/>
      <c r="DA125" s="194"/>
    </row>
    <row r="126" spans="2:105" s="57" customFormat="1" ht="36" customHeight="1" x14ac:dyDescent="0.2"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AV126" s="194"/>
      <c r="AW126" s="194"/>
      <c r="AX126" s="194"/>
      <c r="AY126" s="194"/>
      <c r="AZ126" s="194"/>
      <c r="BA126" s="194"/>
      <c r="BB126" s="194"/>
      <c r="BC126" s="194"/>
      <c r="BD126" s="194"/>
      <c r="BE126" s="194"/>
      <c r="BF126" s="194"/>
      <c r="BG126" s="194"/>
      <c r="BH126" s="194"/>
      <c r="BI126" s="194"/>
      <c r="BJ126" s="194"/>
      <c r="BK126" s="194"/>
      <c r="BL126" s="194"/>
      <c r="BM126" s="194"/>
      <c r="BN126" s="194"/>
      <c r="BO126" s="194"/>
      <c r="BP126" s="194"/>
      <c r="BQ126" s="194"/>
      <c r="BR126" s="194"/>
      <c r="BS126" s="194"/>
      <c r="BT126" s="194"/>
      <c r="BU126" s="194"/>
      <c r="BV126" s="194"/>
      <c r="BW126" s="194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194"/>
      <c r="CN126" s="194"/>
      <c r="CO126" s="194"/>
      <c r="CP126" s="194"/>
      <c r="CQ126" s="194"/>
      <c r="CR126" s="194"/>
      <c r="CS126" s="194"/>
      <c r="CT126" s="194"/>
      <c r="CU126" s="194"/>
      <c r="CV126" s="194"/>
      <c r="CW126" s="194"/>
      <c r="CX126" s="194"/>
      <c r="CY126" s="194"/>
      <c r="CZ126" s="194"/>
      <c r="DA126" s="194"/>
    </row>
    <row r="127" spans="2:105" s="57" customFormat="1" ht="36" customHeight="1" x14ac:dyDescent="0.2">
      <c r="B127" s="58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194"/>
      <c r="AQ127" s="194"/>
      <c r="AR127" s="194"/>
      <c r="AS127" s="194"/>
      <c r="AT127" s="194"/>
      <c r="AU127" s="194"/>
      <c r="AV127" s="194"/>
      <c r="AW127" s="194"/>
      <c r="AX127" s="194"/>
      <c r="AY127" s="194"/>
      <c r="AZ127" s="194"/>
      <c r="BA127" s="194"/>
      <c r="BB127" s="194"/>
      <c r="BC127" s="194"/>
      <c r="BD127" s="194"/>
      <c r="BE127" s="194"/>
      <c r="BF127" s="194"/>
      <c r="BG127" s="194"/>
      <c r="BH127" s="194"/>
      <c r="BI127" s="194"/>
      <c r="BJ127" s="194"/>
      <c r="BK127" s="194"/>
      <c r="BL127" s="194"/>
      <c r="BM127" s="194"/>
      <c r="BN127" s="194"/>
      <c r="BO127" s="194"/>
      <c r="BP127" s="194"/>
      <c r="BQ127" s="194"/>
      <c r="BR127" s="194"/>
      <c r="BS127" s="194"/>
      <c r="BT127" s="194"/>
      <c r="BU127" s="194"/>
      <c r="BV127" s="194"/>
      <c r="BW127" s="194"/>
      <c r="BX127" s="194"/>
      <c r="BY127" s="194"/>
      <c r="BZ127" s="194"/>
      <c r="CA127" s="194"/>
      <c r="CB127" s="194"/>
      <c r="CC127" s="194"/>
      <c r="CD127" s="194"/>
      <c r="CE127" s="194"/>
      <c r="CF127" s="194"/>
      <c r="CG127" s="194"/>
      <c r="CH127" s="194"/>
      <c r="CI127" s="194"/>
      <c r="CJ127" s="194"/>
      <c r="CK127" s="194"/>
      <c r="CL127" s="194"/>
      <c r="CM127" s="194"/>
      <c r="CN127" s="194"/>
      <c r="CO127" s="194"/>
      <c r="CP127" s="194"/>
      <c r="CQ127" s="194"/>
      <c r="CR127" s="194"/>
      <c r="CS127" s="194"/>
      <c r="CT127" s="194"/>
      <c r="CU127" s="194"/>
      <c r="CV127" s="194"/>
      <c r="CW127" s="194"/>
      <c r="CX127" s="194"/>
      <c r="CY127" s="194"/>
      <c r="CZ127" s="194"/>
      <c r="DA127" s="194"/>
    </row>
    <row r="128" spans="2:105" s="57" customFormat="1" ht="36" customHeight="1" x14ac:dyDescent="0.2">
      <c r="B128" s="58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  <c r="BA128" s="194"/>
      <c r="BB128" s="194"/>
      <c r="BC128" s="194"/>
      <c r="BD128" s="194"/>
      <c r="BE128" s="194"/>
      <c r="BF128" s="194"/>
      <c r="BG128" s="194"/>
      <c r="BH128" s="194"/>
      <c r="BI128" s="194"/>
      <c r="BJ128" s="194"/>
      <c r="BK128" s="194"/>
      <c r="BL128" s="194"/>
      <c r="BM128" s="194"/>
      <c r="BN128" s="194"/>
      <c r="BO128" s="194"/>
      <c r="BP128" s="194"/>
      <c r="BQ128" s="194"/>
      <c r="BR128" s="194"/>
      <c r="BS128" s="194"/>
      <c r="BT128" s="194"/>
      <c r="BU128" s="194"/>
      <c r="BV128" s="194"/>
      <c r="BW128" s="194"/>
      <c r="BX128" s="194"/>
      <c r="BY128" s="194"/>
      <c r="BZ128" s="194"/>
      <c r="CA128" s="194"/>
      <c r="CB128" s="194"/>
      <c r="CC128" s="194"/>
      <c r="CD128" s="194"/>
      <c r="CE128" s="194"/>
      <c r="CF128" s="194"/>
      <c r="CG128" s="194"/>
      <c r="CH128" s="194"/>
      <c r="CI128" s="194"/>
      <c r="CJ128" s="194"/>
      <c r="CK128" s="194"/>
      <c r="CL128" s="194"/>
      <c r="CM128" s="194"/>
      <c r="CN128" s="194"/>
      <c r="CO128" s="194"/>
      <c r="CP128" s="194"/>
      <c r="CQ128" s="194"/>
      <c r="CR128" s="194"/>
      <c r="CS128" s="194"/>
      <c r="CT128" s="194"/>
      <c r="CU128" s="194"/>
      <c r="CV128" s="194"/>
      <c r="CW128" s="194"/>
      <c r="CX128" s="194"/>
      <c r="CY128" s="194"/>
      <c r="CZ128" s="194"/>
      <c r="DA128" s="194"/>
    </row>
    <row r="129" spans="2:105" s="57" customFormat="1" ht="36" customHeight="1" x14ac:dyDescent="0.2">
      <c r="B129" s="58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194"/>
      <c r="AQ129" s="194"/>
      <c r="AR129" s="194"/>
      <c r="AS129" s="194"/>
      <c r="AT129" s="194"/>
      <c r="AU129" s="194"/>
      <c r="AV129" s="194"/>
      <c r="AW129" s="194"/>
      <c r="AX129" s="194"/>
      <c r="AY129" s="194"/>
      <c r="AZ129" s="194"/>
      <c r="BA129" s="194"/>
      <c r="BB129" s="194"/>
      <c r="BC129" s="194"/>
      <c r="BD129" s="194"/>
      <c r="BE129" s="194"/>
      <c r="BF129" s="194"/>
      <c r="BG129" s="194"/>
      <c r="BH129" s="194"/>
      <c r="BI129" s="194"/>
      <c r="BJ129" s="194"/>
      <c r="BK129" s="194"/>
      <c r="BL129" s="194"/>
      <c r="BM129" s="194"/>
      <c r="BN129" s="194"/>
      <c r="BO129" s="194"/>
      <c r="BP129" s="194"/>
      <c r="BQ129" s="194"/>
      <c r="BR129" s="194"/>
      <c r="BS129" s="194"/>
      <c r="BT129" s="194"/>
      <c r="BU129" s="194"/>
      <c r="BV129" s="194"/>
      <c r="BW129" s="194"/>
      <c r="BX129" s="194"/>
      <c r="BY129" s="194"/>
      <c r="BZ129" s="194"/>
      <c r="CA129" s="194"/>
      <c r="CB129" s="194"/>
      <c r="CC129" s="194"/>
      <c r="CD129" s="194"/>
      <c r="CE129" s="194"/>
      <c r="CF129" s="194"/>
      <c r="CG129" s="194"/>
      <c r="CH129" s="194"/>
      <c r="CI129" s="194"/>
      <c r="CJ129" s="194"/>
      <c r="CK129" s="194"/>
      <c r="CL129" s="194"/>
      <c r="CM129" s="194"/>
      <c r="CN129" s="194"/>
      <c r="CO129" s="194"/>
      <c r="CP129" s="194"/>
      <c r="CQ129" s="194"/>
      <c r="CR129" s="194"/>
      <c r="CS129" s="194"/>
      <c r="CT129" s="194"/>
      <c r="CU129" s="194"/>
      <c r="CV129" s="194"/>
      <c r="CW129" s="194"/>
      <c r="CX129" s="194"/>
      <c r="CY129" s="194"/>
      <c r="CZ129" s="194"/>
      <c r="DA129" s="194"/>
    </row>
    <row r="130" spans="2:105" s="57" customFormat="1" ht="36" customHeight="1" x14ac:dyDescent="0.2">
      <c r="B130" s="58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194"/>
      <c r="AQ130" s="194"/>
      <c r="AR130" s="194"/>
      <c r="AS130" s="194"/>
      <c r="AT130" s="194"/>
      <c r="AU130" s="194"/>
      <c r="AV130" s="194"/>
      <c r="AW130" s="194"/>
      <c r="AX130" s="194"/>
      <c r="AY130" s="194"/>
      <c r="AZ130" s="194"/>
      <c r="BA130" s="194"/>
      <c r="BB130" s="194"/>
      <c r="BC130" s="194"/>
      <c r="BD130" s="194"/>
      <c r="BE130" s="194"/>
      <c r="BF130" s="194"/>
      <c r="BG130" s="194"/>
      <c r="BH130" s="194"/>
      <c r="BI130" s="194"/>
      <c r="BJ130" s="194"/>
      <c r="BK130" s="194"/>
      <c r="BL130" s="194"/>
      <c r="BM130" s="194"/>
      <c r="BN130" s="194"/>
      <c r="BO130" s="194"/>
      <c r="BP130" s="194"/>
      <c r="BQ130" s="194"/>
      <c r="BR130" s="194"/>
      <c r="BS130" s="194"/>
      <c r="BT130" s="194"/>
      <c r="BU130" s="194"/>
      <c r="BV130" s="194"/>
      <c r="BW130" s="194"/>
      <c r="BX130" s="194"/>
      <c r="BY130" s="194"/>
      <c r="BZ130" s="194"/>
      <c r="CA130" s="194"/>
      <c r="CB130" s="194"/>
      <c r="CC130" s="194"/>
      <c r="CD130" s="194"/>
      <c r="CE130" s="194"/>
      <c r="CF130" s="194"/>
      <c r="CG130" s="194"/>
      <c r="CH130" s="194"/>
      <c r="CI130" s="194"/>
      <c r="CJ130" s="194"/>
      <c r="CK130" s="194"/>
      <c r="CL130" s="194"/>
      <c r="CM130" s="194"/>
      <c r="CN130" s="194"/>
      <c r="CO130" s="194"/>
      <c r="CP130" s="194"/>
      <c r="CQ130" s="194"/>
      <c r="CR130" s="194"/>
      <c r="CS130" s="194"/>
      <c r="CT130" s="194"/>
      <c r="CU130" s="194"/>
      <c r="CV130" s="194"/>
      <c r="CW130" s="194"/>
      <c r="CX130" s="194"/>
      <c r="CY130" s="194"/>
      <c r="CZ130" s="194"/>
      <c r="DA130" s="194"/>
    </row>
    <row r="131" spans="2:105" s="57" customFormat="1" ht="36" customHeight="1" x14ac:dyDescent="0.2">
      <c r="B131" s="58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  <c r="AA131" s="194"/>
      <c r="AB131" s="194"/>
      <c r="AC131" s="194"/>
      <c r="AD131" s="194"/>
      <c r="AE131" s="194"/>
      <c r="AF131" s="194"/>
      <c r="AG131" s="194"/>
      <c r="AH131" s="194"/>
      <c r="AI131" s="194"/>
      <c r="AJ131" s="194"/>
      <c r="AK131" s="194"/>
      <c r="AL131" s="194"/>
      <c r="AM131" s="194"/>
      <c r="AN131" s="194"/>
      <c r="AO131" s="194"/>
      <c r="AP131" s="194"/>
      <c r="AQ131" s="194"/>
      <c r="AR131" s="194"/>
      <c r="AS131" s="194"/>
      <c r="AT131" s="194"/>
      <c r="AU131" s="194"/>
      <c r="AV131" s="194"/>
      <c r="AW131" s="194"/>
      <c r="AX131" s="194"/>
      <c r="AY131" s="194"/>
      <c r="AZ131" s="194"/>
      <c r="BA131" s="194"/>
      <c r="BB131" s="194"/>
      <c r="BC131" s="194"/>
      <c r="BD131" s="194"/>
      <c r="BE131" s="194"/>
      <c r="BF131" s="194"/>
      <c r="BG131" s="194"/>
      <c r="BH131" s="194"/>
      <c r="BI131" s="194"/>
      <c r="BJ131" s="194"/>
      <c r="BK131" s="194"/>
      <c r="BL131" s="194"/>
      <c r="BM131" s="194"/>
      <c r="BN131" s="194"/>
      <c r="BO131" s="194"/>
      <c r="BP131" s="194"/>
      <c r="BQ131" s="194"/>
      <c r="BR131" s="194"/>
      <c r="BS131" s="194"/>
      <c r="BT131" s="194"/>
      <c r="BU131" s="194"/>
      <c r="BV131" s="194"/>
      <c r="BW131" s="194"/>
      <c r="BX131" s="194"/>
      <c r="BY131" s="194"/>
      <c r="BZ131" s="194"/>
      <c r="CA131" s="194"/>
      <c r="CB131" s="194"/>
      <c r="CC131" s="194"/>
      <c r="CD131" s="194"/>
      <c r="CE131" s="194"/>
      <c r="CF131" s="194"/>
      <c r="CG131" s="194"/>
      <c r="CH131" s="194"/>
      <c r="CI131" s="194"/>
      <c r="CJ131" s="194"/>
      <c r="CK131" s="194"/>
      <c r="CL131" s="194"/>
      <c r="CM131" s="194"/>
      <c r="CN131" s="194"/>
      <c r="CO131" s="194"/>
      <c r="CP131" s="194"/>
      <c r="CQ131" s="194"/>
      <c r="CR131" s="194"/>
      <c r="CS131" s="194"/>
      <c r="CT131" s="194"/>
      <c r="CU131" s="194"/>
      <c r="CV131" s="194"/>
      <c r="CW131" s="194"/>
      <c r="CX131" s="194"/>
      <c r="CY131" s="194"/>
      <c r="CZ131" s="194"/>
      <c r="DA131" s="194"/>
    </row>
    <row r="132" spans="2:105" s="57" customFormat="1" ht="36" customHeight="1" x14ac:dyDescent="0.2">
      <c r="B132" s="58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4"/>
      <c r="AT132" s="194"/>
      <c r="AU132" s="194"/>
      <c r="AV132" s="194"/>
      <c r="AW132" s="194"/>
      <c r="AX132" s="194"/>
      <c r="AY132" s="194"/>
      <c r="AZ132" s="194"/>
      <c r="BA132" s="194"/>
      <c r="BB132" s="194"/>
      <c r="BC132" s="194"/>
      <c r="BD132" s="194"/>
      <c r="BE132" s="194"/>
      <c r="BF132" s="194"/>
      <c r="BG132" s="194"/>
      <c r="BH132" s="194"/>
      <c r="BI132" s="194"/>
      <c r="BJ132" s="194"/>
      <c r="BK132" s="194"/>
      <c r="BL132" s="194"/>
      <c r="BM132" s="194"/>
      <c r="BN132" s="194"/>
      <c r="BO132" s="194"/>
      <c r="BP132" s="194"/>
      <c r="BQ132" s="194"/>
      <c r="BR132" s="194"/>
      <c r="BS132" s="194"/>
      <c r="BT132" s="194"/>
      <c r="BU132" s="194"/>
      <c r="BV132" s="194"/>
      <c r="BW132" s="194"/>
      <c r="BX132" s="194"/>
      <c r="BY132" s="194"/>
      <c r="BZ132" s="194"/>
      <c r="CA132" s="194"/>
      <c r="CB132" s="194"/>
      <c r="CC132" s="194"/>
      <c r="CD132" s="194"/>
      <c r="CE132" s="194"/>
      <c r="CF132" s="194"/>
      <c r="CG132" s="194"/>
      <c r="CH132" s="194"/>
      <c r="CI132" s="194"/>
      <c r="CJ132" s="194"/>
      <c r="CK132" s="194"/>
      <c r="CL132" s="194"/>
      <c r="CM132" s="194"/>
      <c r="CN132" s="194"/>
      <c r="CO132" s="194"/>
      <c r="CP132" s="194"/>
      <c r="CQ132" s="194"/>
      <c r="CR132" s="194"/>
      <c r="CS132" s="194"/>
      <c r="CT132" s="194"/>
      <c r="CU132" s="194"/>
      <c r="CV132" s="194"/>
      <c r="CW132" s="194"/>
      <c r="CX132" s="194"/>
      <c r="CY132" s="194"/>
      <c r="CZ132" s="194"/>
      <c r="DA132" s="194"/>
    </row>
    <row r="133" spans="2:105" s="57" customFormat="1" ht="36" customHeight="1" x14ac:dyDescent="0.2">
      <c r="B133" s="58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4"/>
      <c r="AT133" s="194"/>
      <c r="AU133" s="194"/>
      <c r="AV133" s="194"/>
      <c r="AW133" s="194"/>
      <c r="AX133" s="194"/>
      <c r="AY133" s="194"/>
      <c r="AZ133" s="194"/>
      <c r="BA133" s="194"/>
      <c r="BB133" s="194"/>
      <c r="BC133" s="194"/>
      <c r="BD133" s="194"/>
      <c r="BE133" s="194"/>
      <c r="BF133" s="194"/>
      <c r="BG133" s="194"/>
      <c r="BH133" s="194"/>
      <c r="BI133" s="194"/>
      <c r="BJ133" s="194"/>
      <c r="BK133" s="194"/>
      <c r="BL133" s="194"/>
      <c r="BM133" s="194"/>
      <c r="BN133" s="194"/>
      <c r="BO133" s="194"/>
      <c r="BP133" s="194"/>
      <c r="BQ133" s="194"/>
      <c r="BR133" s="194"/>
      <c r="BS133" s="194"/>
      <c r="BT133" s="194"/>
      <c r="BU133" s="194"/>
      <c r="BV133" s="194"/>
      <c r="BW133" s="194"/>
      <c r="BX133" s="194"/>
      <c r="BY133" s="194"/>
      <c r="BZ133" s="194"/>
      <c r="CA133" s="194"/>
      <c r="CB133" s="194"/>
      <c r="CC133" s="194"/>
      <c r="CD133" s="194"/>
      <c r="CE133" s="194"/>
      <c r="CF133" s="194"/>
      <c r="CG133" s="194"/>
      <c r="CH133" s="194"/>
      <c r="CI133" s="194"/>
      <c r="CJ133" s="194"/>
      <c r="CK133" s="194"/>
      <c r="CL133" s="194"/>
      <c r="CM133" s="194"/>
      <c r="CN133" s="194"/>
      <c r="CO133" s="194"/>
      <c r="CP133" s="194"/>
      <c r="CQ133" s="194"/>
      <c r="CR133" s="194"/>
      <c r="CS133" s="194"/>
      <c r="CT133" s="194"/>
      <c r="CU133" s="194"/>
      <c r="CV133" s="194"/>
      <c r="CW133" s="194"/>
      <c r="CX133" s="194"/>
      <c r="CY133" s="194"/>
      <c r="CZ133" s="194"/>
      <c r="DA133" s="194"/>
    </row>
    <row r="134" spans="2:105" s="57" customFormat="1" ht="36" customHeight="1" x14ac:dyDescent="0.2">
      <c r="B134" s="58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4"/>
      <c r="AT134" s="194"/>
      <c r="AU134" s="194"/>
      <c r="AV134" s="194"/>
      <c r="AW134" s="194"/>
      <c r="AX134" s="194"/>
      <c r="AY134" s="194"/>
      <c r="AZ134" s="194"/>
      <c r="BA134" s="194"/>
      <c r="BB134" s="194"/>
      <c r="BC134" s="194"/>
      <c r="BD134" s="194"/>
      <c r="BE134" s="194"/>
      <c r="BF134" s="194"/>
      <c r="BG134" s="194"/>
      <c r="BH134" s="194"/>
      <c r="BI134" s="194"/>
      <c r="BJ134" s="194"/>
      <c r="BK134" s="194"/>
      <c r="BL134" s="194"/>
      <c r="BM134" s="194"/>
      <c r="BN134" s="194"/>
      <c r="BO134" s="194"/>
      <c r="BP134" s="194"/>
      <c r="BQ134" s="194"/>
      <c r="BR134" s="194"/>
      <c r="BS134" s="194"/>
      <c r="BT134" s="194"/>
      <c r="BU134" s="194"/>
      <c r="BV134" s="194"/>
      <c r="BW134" s="194"/>
      <c r="BX134" s="194"/>
      <c r="BY134" s="194"/>
      <c r="BZ134" s="194"/>
      <c r="CA134" s="194"/>
      <c r="CB134" s="194"/>
      <c r="CC134" s="194"/>
      <c r="CD134" s="194"/>
      <c r="CE134" s="194"/>
      <c r="CF134" s="194"/>
      <c r="CG134" s="194"/>
      <c r="CH134" s="194"/>
      <c r="CI134" s="194"/>
      <c r="CJ134" s="194"/>
      <c r="CK134" s="194"/>
      <c r="CL134" s="194"/>
      <c r="CM134" s="194"/>
      <c r="CN134" s="194"/>
      <c r="CO134" s="194"/>
      <c r="CP134" s="194"/>
      <c r="CQ134" s="194"/>
      <c r="CR134" s="194"/>
      <c r="CS134" s="194"/>
      <c r="CT134" s="194"/>
      <c r="CU134" s="194"/>
      <c r="CV134" s="194"/>
      <c r="CW134" s="194"/>
      <c r="CX134" s="194"/>
      <c r="CY134" s="194"/>
      <c r="CZ134" s="194"/>
      <c r="DA134" s="194"/>
    </row>
    <row r="135" spans="2:105" s="57" customFormat="1" ht="36" customHeight="1" x14ac:dyDescent="0.2">
      <c r="B135" s="58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4"/>
      <c r="AT135" s="194"/>
      <c r="AU135" s="194"/>
      <c r="AV135" s="194"/>
      <c r="AW135" s="194"/>
      <c r="AX135" s="194"/>
      <c r="AY135" s="194"/>
      <c r="AZ135" s="194"/>
      <c r="BA135" s="194"/>
      <c r="BB135" s="194"/>
      <c r="BC135" s="194"/>
      <c r="BD135" s="194"/>
      <c r="BE135" s="194"/>
      <c r="BF135" s="194"/>
      <c r="BG135" s="194"/>
      <c r="BH135" s="194"/>
      <c r="BI135" s="194"/>
      <c r="BJ135" s="194"/>
      <c r="BK135" s="194"/>
      <c r="BL135" s="194"/>
      <c r="BM135" s="194"/>
      <c r="BN135" s="194"/>
      <c r="BO135" s="194"/>
      <c r="BP135" s="194"/>
      <c r="BQ135" s="194"/>
      <c r="BR135" s="194"/>
      <c r="BS135" s="194"/>
      <c r="BT135" s="194"/>
      <c r="BU135" s="194"/>
      <c r="BV135" s="194"/>
      <c r="BW135" s="194"/>
      <c r="BX135" s="194"/>
      <c r="BY135" s="194"/>
      <c r="BZ135" s="194"/>
      <c r="CA135" s="194"/>
      <c r="CB135" s="194"/>
      <c r="CC135" s="194"/>
      <c r="CD135" s="194"/>
      <c r="CE135" s="194"/>
      <c r="CF135" s="194"/>
      <c r="CG135" s="194"/>
      <c r="CH135" s="194"/>
      <c r="CI135" s="194"/>
      <c r="CJ135" s="194"/>
      <c r="CK135" s="194"/>
      <c r="CL135" s="194"/>
      <c r="CM135" s="194"/>
      <c r="CN135" s="194"/>
      <c r="CO135" s="194"/>
      <c r="CP135" s="194"/>
      <c r="CQ135" s="194"/>
      <c r="CR135" s="194"/>
      <c r="CS135" s="194"/>
      <c r="CT135" s="194"/>
      <c r="CU135" s="194"/>
      <c r="CV135" s="194"/>
      <c r="CW135" s="194"/>
      <c r="CX135" s="194"/>
      <c r="CY135" s="194"/>
      <c r="CZ135" s="194"/>
      <c r="DA135" s="194"/>
    </row>
    <row r="136" spans="2:105" s="57" customFormat="1" ht="36" customHeight="1" x14ac:dyDescent="0.2">
      <c r="B136" s="58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4"/>
      <c r="AT136" s="194"/>
      <c r="AU136" s="194"/>
      <c r="AV136" s="194"/>
      <c r="AW136" s="194"/>
      <c r="AX136" s="194"/>
      <c r="AY136" s="194"/>
      <c r="AZ136" s="194"/>
      <c r="BA136" s="194"/>
      <c r="BB136" s="194"/>
      <c r="BC136" s="194"/>
      <c r="BD136" s="194"/>
      <c r="BE136" s="194"/>
      <c r="BF136" s="194"/>
      <c r="BG136" s="194"/>
      <c r="BH136" s="194"/>
      <c r="BI136" s="194"/>
      <c r="BJ136" s="194"/>
      <c r="BK136" s="194"/>
      <c r="BL136" s="194"/>
      <c r="BM136" s="194"/>
      <c r="BN136" s="194"/>
      <c r="BO136" s="194"/>
      <c r="BP136" s="194"/>
      <c r="BQ136" s="194"/>
      <c r="BR136" s="194"/>
      <c r="BS136" s="194"/>
      <c r="BT136" s="194"/>
      <c r="BU136" s="194"/>
      <c r="BV136" s="194"/>
      <c r="BW136" s="194"/>
      <c r="BX136" s="194"/>
      <c r="BY136" s="194"/>
      <c r="BZ136" s="194"/>
      <c r="CA136" s="194"/>
      <c r="CB136" s="194"/>
      <c r="CC136" s="194"/>
      <c r="CD136" s="194"/>
      <c r="CE136" s="194"/>
      <c r="CF136" s="194"/>
      <c r="CG136" s="194"/>
      <c r="CH136" s="194"/>
      <c r="CI136" s="194"/>
      <c r="CJ136" s="194"/>
      <c r="CK136" s="194"/>
      <c r="CL136" s="194"/>
      <c r="CM136" s="194"/>
      <c r="CN136" s="194"/>
      <c r="CO136" s="194"/>
      <c r="CP136" s="194"/>
      <c r="CQ136" s="194"/>
      <c r="CR136" s="194"/>
      <c r="CS136" s="194"/>
      <c r="CT136" s="194"/>
      <c r="CU136" s="194"/>
      <c r="CV136" s="194"/>
      <c r="CW136" s="194"/>
      <c r="CX136" s="194"/>
      <c r="CY136" s="194"/>
      <c r="CZ136" s="194"/>
      <c r="DA136" s="194"/>
    </row>
    <row r="137" spans="2:105" s="57" customFormat="1" ht="36" customHeight="1" x14ac:dyDescent="0.2">
      <c r="B137" s="58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  <c r="AA137" s="194"/>
      <c r="AB137" s="194"/>
      <c r="AC137" s="194"/>
      <c r="AD137" s="194"/>
      <c r="AE137" s="194"/>
      <c r="AF137" s="194"/>
      <c r="AG137" s="194"/>
      <c r="AH137" s="194"/>
      <c r="AI137" s="194"/>
      <c r="AJ137" s="194"/>
      <c r="AK137" s="194"/>
      <c r="AL137" s="194"/>
      <c r="AM137" s="194"/>
      <c r="AN137" s="194"/>
      <c r="AO137" s="194"/>
      <c r="AP137" s="194"/>
      <c r="AQ137" s="194"/>
      <c r="AR137" s="194"/>
      <c r="AS137" s="194"/>
      <c r="AT137" s="194"/>
      <c r="AU137" s="194"/>
      <c r="AV137" s="194"/>
      <c r="AW137" s="194"/>
      <c r="AX137" s="194"/>
      <c r="AY137" s="194"/>
      <c r="AZ137" s="194"/>
      <c r="BA137" s="194"/>
      <c r="BB137" s="194"/>
      <c r="BC137" s="194"/>
      <c r="BD137" s="194"/>
      <c r="BE137" s="194"/>
      <c r="BF137" s="194"/>
      <c r="BG137" s="194"/>
      <c r="BH137" s="194"/>
      <c r="BI137" s="194"/>
      <c r="BJ137" s="194"/>
      <c r="BK137" s="194"/>
      <c r="BL137" s="194"/>
      <c r="BM137" s="194"/>
      <c r="BN137" s="194"/>
      <c r="BO137" s="194"/>
      <c r="BP137" s="194"/>
      <c r="BQ137" s="194"/>
      <c r="BR137" s="194"/>
      <c r="BS137" s="194"/>
      <c r="BT137" s="194"/>
      <c r="BU137" s="194"/>
      <c r="BV137" s="194"/>
      <c r="BW137" s="194"/>
      <c r="BX137" s="194"/>
      <c r="BY137" s="194"/>
      <c r="BZ137" s="194"/>
      <c r="CA137" s="194"/>
      <c r="CB137" s="194"/>
      <c r="CC137" s="194"/>
      <c r="CD137" s="194"/>
      <c r="CE137" s="194"/>
      <c r="CF137" s="194"/>
      <c r="CG137" s="194"/>
      <c r="CH137" s="194"/>
      <c r="CI137" s="194"/>
      <c r="CJ137" s="194"/>
      <c r="CK137" s="194"/>
      <c r="CL137" s="194"/>
      <c r="CM137" s="194"/>
      <c r="CN137" s="194"/>
      <c r="CO137" s="194"/>
      <c r="CP137" s="194"/>
      <c r="CQ137" s="194"/>
      <c r="CR137" s="194"/>
      <c r="CS137" s="194"/>
      <c r="CT137" s="194"/>
      <c r="CU137" s="194"/>
      <c r="CV137" s="194"/>
      <c r="CW137" s="194"/>
      <c r="CX137" s="194"/>
      <c r="CY137" s="194"/>
      <c r="CZ137" s="194"/>
      <c r="DA137" s="194"/>
    </row>
    <row r="138" spans="2:105" s="57" customFormat="1" ht="36" customHeight="1" x14ac:dyDescent="0.2">
      <c r="B138" s="58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  <c r="AA138" s="194"/>
      <c r="AB138" s="194"/>
      <c r="AC138" s="194"/>
      <c r="AD138" s="194"/>
      <c r="AE138" s="194"/>
      <c r="AF138" s="194"/>
      <c r="AG138" s="194"/>
      <c r="AH138" s="194"/>
      <c r="AI138" s="194"/>
      <c r="AJ138" s="194"/>
      <c r="AK138" s="194"/>
      <c r="AL138" s="194"/>
      <c r="AM138" s="194"/>
      <c r="AN138" s="194"/>
      <c r="AO138" s="194"/>
      <c r="AP138" s="194"/>
      <c r="AQ138" s="194"/>
      <c r="AR138" s="194"/>
      <c r="AS138" s="194"/>
      <c r="AT138" s="194"/>
      <c r="AU138" s="194"/>
      <c r="AV138" s="194"/>
      <c r="AW138" s="194"/>
      <c r="AX138" s="194"/>
      <c r="AY138" s="194"/>
      <c r="AZ138" s="194"/>
      <c r="BA138" s="194"/>
      <c r="BB138" s="194"/>
      <c r="BC138" s="194"/>
      <c r="BD138" s="194"/>
      <c r="BE138" s="194"/>
      <c r="BF138" s="194"/>
      <c r="BG138" s="194"/>
      <c r="BH138" s="194"/>
      <c r="BI138" s="194"/>
      <c r="BJ138" s="194"/>
      <c r="BK138" s="194"/>
      <c r="BL138" s="194"/>
      <c r="BM138" s="194"/>
      <c r="BN138" s="194"/>
      <c r="BO138" s="194"/>
      <c r="BP138" s="194"/>
      <c r="BQ138" s="194"/>
      <c r="BR138" s="194"/>
      <c r="BS138" s="194"/>
      <c r="BT138" s="194"/>
      <c r="BU138" s="194"/>
      <c r="BV138" s="194"/>
      <c r="BW138" s="194"/>
      <c r="BX138" s="194"/>
      <c r="BY138" s="194"/>
      <c r="BZ138" s="194"/>
      <c r="CA138" s="194"/>
      <c r="CB138" s="194"/>
      <c r="CC138" s="194"/>
      <c r="CD138" s="194"/>
      <c r="CE138" s="194"/>
      <c r="CF138" s="194"/>
      <c r="CG138" s="194"/>
      <c r="CH138" s="194"/>
      <c r="CI138" s="194"/>
      <c r="CJ138" s="194"/>
      <c r="CK138" s="194"/>
      <c r="CL138" s="194"/>
      <c r="CM138" s="194"/>
      <c r="CN138" s="194"/>
      <c r="CO138" s="194"/>
      <c r="CP138" s="194"/>
      <c r="CQ138" s="194"/>
      <c r="CR138" s="194"/>
      <c r="CS138" s="194"/>
      <c r="CT138" s="194"/>
      <c r="CU138" s="194"/>
      <c r="CV138" s="194"/>
      <c r="CW138" s="194"/>
      <c r="CX138" s="194"/>
      <c r="CY138" s="194"/>
      <c r="CZ138" s="194"/>
      <c r="DA138" s="194"/>
    </row>
    <row r="139" spans="2:105" s="57" customFormat="1" ht="36" customHeight="1" x14ac:dyDescent="0.2">
      <c r="B139" s="58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  <c r="AA139" s="194"/>
      <c r="AB139" s="194"/>
      <c r="AC139" s="194"/>
      <c r="AD139" s="194"/>
      <c r="AE139" s="194"/>
      <c r="AF139" s="194"/>
      <c r="AG139" s="194"/>
      <c r="AH139" s="194"/>
      <c r="AI139" s="194"/>
      <c r="AJ139" s="194"/>
      <c r="AK139" s="194"/>
      <c r="AL139" s="194"/>
      <c r="AM139" s="194"/>
      <c r="AN139" s="194"/>
      <c r="AO139" s="194"/>
      <c r="AP139" s="194"/>
      <c r="AQ139" s="194"/>
      <c r="AR139" s="194"/>
      <c r="AS139" s="194"/>
      <c r="AT139" s="194"/>
      <c r="AU139" s="194"/>
      <c r="AV139" s="194"/>
      <c r="AW139" s="194"/>
      <c r="AX139" s="194"/>
      <c r="AY139" s="194"/>
      <c r="AZ139" s="194"/>
      <c r="BA139" s="194"/>
      <c r="BB139" s="194"/>
      <c r="BC139" s="194"/>
      <c r="BD139" s="194"/>
      <c r="BE139" s="194"/>
      <c r="BF139" s="194"/>
      <c r="BG139" s="194"/>
      <c r="BH139" s="194"/>
      <c r="BI139" s="194"/>
      <c r="BJ139" s="194"/>
      <c r="BK139" s="194"/>
      <c r="BL139" s="194"/>
      <c r="BM139" s="194"/>
      <c r="BN139" s="194"/>
      <c r="BO139" s="194"/>
      <c r="BP139" s="194"/>
      <c r="BQ139" s="194"/>
      <c r="BR139" s="194"/>
      <c r="BS139" s="194"/>
      <c r="BT139" s="194"/>
      <c r="BU139" s="194"/>
      <c r="BV139" s="194"/>
      <c r="BW139" s="194"/>
      <c r="BX139" s="194"/>
      <c r="BY139" s="194"/>
      <c r="BZ139" s="194"/>
      <c r="CA139" s="194"/>
      <c r="CB139" s="194"/>
      <c r="CC139" s="194"/>
      <c r="CD139" s="194"/>
      <c r="CE139" s="194"/>
      <c r="CF139" s="194"/>
      <c r="CG139" s="194"/>
      <c r="CH139" s="194"/>
      <c r="CI139" s="194"/>
      <c r="CJ139" s="194"/>
      <c r="CK139" s="194"/>
      <c r="CL139" s="194"/>
      <c r="CM139" s="194"/>
      <c r="CN139" s="194"/>
      <c r="CO139" s="194"/>
      <c r="CP139" s="194"/>
      <c r="CQ139" s="194"/>
      <c r="CR139" s="194"/>
      <c r="CS139" s="194"/>
      <c r="CT139" s="194"/>
      <c r="CU139" s="194"/>
      <c r="CV139" s="194"/>
      <c r="CW139" s="194"/>
      <c r="CX139" s="194"/>
      <c r="CY139" s="194"/>
      <c r="CZ139" s="194"/>
      <c r="DA139" s="194"/>
    </row>
    <row r="140" spans="2:105" s="57" customFormat="1" ht="36" customHeight="1" x14ac:dyDescent="0.2">
      <c r="B140" s="58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  <c r="AA140" s="194"/>
      <c r="AB140" s="194"/>
      <c r="AC140" s="194"/>
      <c r="AD140" s="194"/>
      <c r="AE140" s="194"/>
      <c r="AF140" s="194"/>
      <c r="AG140" s="194"/>
      <c r="AH140" s="194"/>
      <c r="AI140" s="194"/>
      <c r="AJ140" s="194"/>
      <c r="AK140" s="194"/>
      <c r="AL140" s="194"/>
      <c r="AM140" s="194"/>
      <c r="AN140" s="194"/>
      <c r="AO140" s="194"/>
      <c r="AP140" s="194"/>
      <c r="AQ140" s="194"/>
      <c r="AR140" s="194"/>
      <c r="AS140" s="194"/>
      <c r="AT140" s="194"/>
      <c r="AU140" s="194"/>
      <c r="AV140" s="194"/>
      <c r="AW140" s="194"/>
      <c r="AX140" s="194"/>
      <c r="AY140" s="194"/>
      <c r="AZ140" s="194"/>
      <c r="BA140" s="194"/>
      <c r="BB140" s="194"/>
      <c r="BC140" s="194"/>
      <c r="BD140" s="194"/>
      <c r="BE140" s="194"/>
      <c r="BF140" s="194"/>
      <c r="BG140" s="194"/>
      <c r="BH140" s="194"/>
      <c r="BI140" s="194"/>
      <c r="BJ140" s="194"/>
      <c r="BK140" s="194"/>
      <c r="BL140" s="194"/>
      <c r="BM140" s="194"/>
      <c r="BN140" s="194"/>
      <c r="BO140" s="194"/>
      <c r="BP140" s="194"/>
      <c r="BQ140" s="194"/>
      <c r="BR140" s="194"/>
      <c r="BS140" s="194"/>
      <c r="BT140" s="194"/>
      <c r="BU140" s="194"/>
      <c r="BV140" s="194"/>
      <c r="BW140" s="194"/>
      <c r="BX140" s="194"/>
      <c r="BY140" s="194"/>
      <c r="BZ140" s="194"/>
      <c r="CA140" s="194"/>
      <c r="CB140" s="194"/>
      <c r="CC140" s="194"/>
      <c r="CD140" s="194"/>
      <c r="CE140" s="194"/>
      <c r="CF140" s="194"/>
      <c r="CG140" s="194"/>
      <c r="CH140" s="194"/>
      <c r="CI140" s="194"/>
      <c r="CJ140" s="194"/>
      <c r="CK140" s="194"/>
      <c r="CL140" s="194"/>
      <c r="CM140" s="194"/>
      <c r="CN140" s="194"/>
      <c r="CO140" s="194"/>
      <c r="CP140" s="194"/>
      <c r="CQ140" s="194"/>
      <c r="CR140" s="194"/>
      <c r="CS140" s="194"/>
      <c r="CT140" s="194"/>
      <c r="CU140" s="194"/>
      <c r="CV140" s="194"/>
      <c r="CW140" s="194"/>
      <c r="CX140" s="194"/>
      <c r="CY140" s="194"/>
      <c r="CZ140" s="194"/>
      <c r="DA140" s="194"/>
    </row>
    <row r="141" spans="2:105" s="57" customFormat="1" ht="36" customHeight="1" x14ac:dyDescent="0.2">
      <c r="B141" s="58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  <c r="AA141" s="194"/>
      <c r="AB141" s="194"/>
      <c r="AC141" s="194"/>
      <c r="AD141" s="194"/>
      <c r="AE141" s="194"/>
      <c r="AF141" s="194"/>
      <c r="AG141" s="194"/>
      <c r="AH141" s="194"/>
      <c r="AI141" s="194"/>
      <c r="AJ141" s="194"/>
      <c r="AK141" s="194"/>
      <c r="AL141" s="194"/>
      <c r="AM141" s="194"/>
      <c r="AN141" s="194"/>
      <c r="AO141" s="194"/>
      <c r="AP141" s="194"/>
      <c r="AQ141" s="194"/>
      <c r="AR141" s="194"/>
      <c r="AS141" s="194"/>
      <c r="AT141" s="194"/>
      <c r="AU141" s="194"/>
      <c r="AV141" s="194"/>
      <c r="AW141" s="194"/>
      <c r="AX141" s="194"/>
      <c r="AY141" s="194"/>
      <c r="AZ141" s="194"/>
      <c r="BA141" s="194"/>
      <c r="BB141" s="194"/>
      <c r="BC141" s="194"/>
      <c r="BD141" s="194"/>
      <c r="BE141" s="194"/>
      <c r="BF141" s="194"/>
      <c r="BG141" s="194"/>
      <c r="BH141" s="194"/>
      <c r="BI141" s="194"/>
      <c r="BJ141" s="194"/>
      <c r="BK141" s="194"/>
      <c r="BL141" s="194"/>
      <c r="BM141" s="194"/>
      <c r="BN141" s="194"/>
      <c r="BO141" s="194"/>
      <c r="BP141" s="194"/>
      <c r="BQ141" s="194"/>
      <c r="BR141" s="194"/>
      <c r="BS141" s="194"/>
      <c r="BT141" s="194"/>
      <c r="BU141" s="194"/>
      <c r="BV141" s="194"/>
      <c r="BW141" s="194"/>
      <c r="BX141" s="194"/>
      <c r="BY141" s="194"/>
      <c r="BZ141" s="194"/>
      <c r="CA141" s="194"/>
      <c r="CB141" s="194"/>
      <c r="CC141" s="194"/>
      <c r="CD141" s="194"/>
      <c r="CE141" s="194"/>
      <c r="CF141" s="194"/>
      <c r="CG141" s="194"/>
      <c r="CH141" s="194"/>
      <c r="CI141" s="194"/>
      <c r="CJ141" s="194"/>
      <c r="CK141" s="194"/>
      <c r="CL141" s="194"/>
      <c r="CM141" s="194"/>
      <c r="CN141" s="194"/>
      <c r="CO141" s="194"/>
      <c r="CP141" s="194"/>
      <c r="CQ141" s="194"/>
      <c r="CR141" s="194"/>
      <c r="CS141" s="194"/>
      <c r="CT141" s="194"/>
      <c r="CU141" s="194"/>
      <c r="CV141" s="194"/>
      <c r="CW141" s="194"/>
      <c r="CX141" s="194"/>
      <c r="CY141" s="194"/>
      <c r="CZ141" s="194"/>
      <c r="DA141" s="194"/>
    </row>
    <row r="142" spans="2:105" s="57" customFormat="1" ht="36" customHeight="1" x14ac:dyDescent="0.2">
      <c r="B142" s="58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4"/>
      <c r="AY142" s="194"/>
      <c r="AZ142" s="194"/>
      <c r="BA142" s="194"/>
      <c r="BB142" s="194"/>
      <c r="BC142" s="194"/>
      <c r="BD142" s="194"/>
      <c r="BE142" s="194"/>
      <c r="BF142" s="194"/>
      <c r="BG142" s="194"/>
      <c r="BH142" s="194"/>
      <c r="BI142" s="194"/>
      <c r="BJ142" s="194"/>
      <c r="BK142" s="194"/>
      <c r="BL142" s="194"/>
      <c r="BM142" s="194"/>
      <c r="BN142" s="194"/>
      <c r="BO142" s="194"/>
      <c r="BP142" s="194"/>
      <c r="BQ142" s="194"/>
      <c r="BR142" s="194"/>
      <c r="BS142" s="194"/>
      <c r="BT142" s="194"/>
      <c r="BU142" s="194"/>
      <c r="BV142" s="194"/>
      <c r="BW142" s="194"/>
      <c r="BX142" s="194"/>
      <c r="BY142" s="194"/>
      <c r="BZ142" s="194"/>
      <c r="CA142" s="194"/>
      <c r="CB142" s="194"/>
      <c r="CC142" s="194"/>
      <c r="CD142" s="194"/>
      <c r="CE142" s="194"/>
      <c r="CF142" s="194"/>
      <c r="CG142" s="194"/>
      <c r="CH142" s="194"/>
      <c r="CI142" s="194"/>
      <c r="CJ142" s="194"/>
      <c r="CK142" s="194"/>
      <c r="CL142" s="194"/>
      <c r="CM142" s="194"/>
      <c r="CN142" s="194"/>
      <c r="CO142" s="194"/>
      <c r="CP142" s="194"/>
      <c r="CQ142" s="194"/>
      <c r="CR142" s="194"/>
      <c r="CS142" s="194"/>
      <c r="CT142" s="194"/>
      <c r="CU142" s="194"/>
      <c r="CV142" s="194"/>
      <c r="CW142" s="194"/>
      <c r="CX142" s="194"/>
      <c r="CY142" s="194"/>
      <c r="CZ142" s="194"/>
      <c r="DA142" s="194"/>
    </row>
    <row r="143" spans="2:105" s="57" customFormat="1" ht="36" customHeight="1" x14ac:dyDescent="0.2">
      <c r="B143" s="58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4"/>
    </row>
    <row r="144" spans="2:105" s="57" customFormat="1" ht="36" customHeight="1" x14ac:dyDescent="0.2">
      <c r="B144" s="58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4"/>
      <c r="AT144" s="194"/>
      <c r="AU144" s="194"/>
      <c r="AV144" s="194"/>
      <c r="AW144" s="194"/>
      <c r="AX144" s="194"/>
      <c r="AY144" s="194"/>
      <c r="AZ144" s="194"/>
      <c r="BA144" s="194"/>
      <c r="BB144" s="194"/>
      <c r="BC144" s="194"/>
      <c r="BD144" s="194"/>
      <c r="BE144" s="194"/>
      <c r="BF144" s="194"/>
      <c r="BG144" s="194"/>
      <c r="BH144" s="194"/>
      <c r="BI144" s="194"/>
      <c r="BJ144" s="194"/>
      <c r="BK144" s="194"/>
      <c r="BL144" s="194"/>
      <c r="BM144" s="194"/>
      <c r="BN144" s="194"/>
      <c r="BO144" s="194"/>
      <c r="BP144" s="194"/>
      <c r="BQ144" s="194"/>
      <c r="BR144" s="194"/>
      <c r="BS144" s="194"/>
      <c r="BT144" s="194"/>
      <c r="BU144" s="194"/>
      <c r="BV144" s="194"/>
      <c r="BW144" s="194"/>
      <c r="BX144" s="194"/>
      <c r="BY144" s="194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4"/>
    </row>
    <row r="145" spans="2:105" s="57" customFormat="1" ht="36" customHeight="1" x14ac:dyDescent="0.2">
      <c r="B145" s="58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94"/>
      <c r="AU145" s="194"/>
      <c r="AV145" s="194"/>
      <c r="AW145" s="194"/>
      <c r="AX145" s="194"/>
      <c r="AY145" s="194"/>
      <c r="AZ145" s="194"/>
      <c r="BA145" s="194"/>
      <c r="BB145" s="194"/>
      <c r="BC145" s="194"/>
      <c r="BD145" s="194"/>
      <c r="BE145" s="194"/>
      <c r="BF145" s="194"/>
      <c r="BG145" s="194"/>
      <c r="BH145" s="194"/>
      <c r="BI145" s="194"/>
      <c r="BJ145" s="194"/>
      <c r="BK145" s="194"/>
      <c r="BL145" s="194"/>
      <c r="BM145" s="194"/>
      <c r="BN145" s="194"/>
      <c r="BO145" s="194"/>
      <c r="BP145" s="194"/>
      <c r="BQ145" s="194"/>
      <c r="BR145" s="194"/>
      <c r="BS145" s="194"/>
      <c r="BT145" s="194"/>
      <c r="BU145" s="194"/>
      <c r="BV145" s="194"/>
      <c r="BW145" s="194"/>
      <c r="BX145" s="194"/>
      <c r="BY145" s="194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4"/>
    </row>
    <row r="146" spans="2:105" s="57" customFormat="1" ht="36" customHeight="1" x14ac:dyDescent="0.2">
      <c r="B146" s="58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  <c r="AA146" s="194"/>
      <c r="AB146" s="194"/>
      <c r="AC146" s="194"/>
      <c r="AD146" s="194"/>
      <c r="AE146" s="194"/>
      <c r="AF146" s="194"/>
      <c r="AG146" s="194"/>
      <c r="AH146" s="194"/>
      <c r="AI146" s="194"/>
      <c r="AJ146" s="194"/>
      <c r="AK146" s="194"/>
      <c r="AL146" s="194"/>
      <c r="AM146" s="194"/>
      <c r="AN146" s="194"/>
      <c r="AO146" s="194"/>
      <c r="AP146" s="194"/>
      <c r="AQ146" s="194"/>
      <c r="AR146" s="194"/>
      <c r="AS146" s="194"/>
      <c r="AT146" s="194"/>
      <c r="AU146" s="194"/>
      <c r="AV146" s="194"/>
      <c r="AW146" s="194"/>
      <c r="AX146" s="194"/>
      <c r="AY146" s="194"/>
      <c r="AZ146" s="194"/>
      <c r="BA146" s="194"/>
      <c r="BB146" s="194"/>
      <c r="BC146" s="194"/>
      <c r="BD146" s="194"/>
      <c r="BE146" s="194"/>
      <c r="BF146" s="194"/>
      <c r="BG146" s="194"/>
      <c r="BH146" s="194"/>
      <c r="BI146" s="194"/>
      <c r="BJ146" s="194"/>
      <c r="BK146" s="194"/>
      <c r="BL146" s="194"/>
      <c r="BM146" s="194"/>
      <c r="BN146" s="194"/>
      <c r="BO146" s="194"/>
      <c r="BP146" s="194"/>
      <c r="BQ146" s="194"/>
      <c r="BR146" s="194"/>
      <c r="BS146" s="194"/>
      <c r="BT146" s="194"/>
      <c r="BU146" s="194"/>
      <c r="BV146" s="194"/>
      <c r="BW146" s="194"/>
      <c r="BX146" s="194"/>
      <c r="BY146" s="194"/>
      <c r="BZ146" s="194"/>
      <c r="CA146" s="194"/>
      <c r="CB146" s="194"/>
      <c r="CC146" s="194"/>
      <c r="CD146" s="194"/>
      <c r="CE146" s="194"/>
      <c r="CF146" s="194"/>
      <c r="CG146" s="194"/>
      <c r="CH146" s="194"/>
      <c r="CI146" s="194"/>
      <c r="CJ146" s="194"/>
      <c r="CK146" s="194"/>
      <c r="CL146" s="194"/>
      <c r="CM146" s="194"/>
      <c r="CN146" s="194"/>
      <c r="CO146" s="194"/>
      <c r="CP146" s="194"/>
      <c r="CQ146" s="194"/>
      <c r="CR146" s="194"/>
      <c r="CS146" s="194"/>
      <c r="CT146" s="194"/>
      <c r="CU146" s="194"/>
      <c r="CV146" s="194"/>
      <c r="CW146" s="194"/>
      <c r="CX146" s="194"/>
      <c r="CY146" s="194"/>
      <c r="CZ146" s="194"/>
      <c r="DA146" s="194"/>
    </row>
    <row r="147" spans="2:105" s="57" customFormat="1" ht="36" customHeight="1" x14ac:dyDescent="0.2">
      <c r="B147" s="58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  <c r="AA147" s="194"/>
      <c r="AB147" s="194"/>
      <c r="AC147" s="194"/>
      <c r="AD147" s="194"/>
      <c r="AE147" s="194"/>
      <c r="AF147" s="194"/>
      <c r="AG147" s="194"/>
      <c r="AH147" s="194"/>
      <c r="AI147" s="194"/>
      <c r="AJ147" s="194"/>
      <c r="AK147" s="194"/>
      <c r="AL147" s="194"/>
      <c r="AM147" s="194"/>
      <c r="AN147" s="194"/>
      <c r="AO147" s="194"/>
      <c r="AP147" s="194"/>
      <c r="AQ147" s="194"/>
      <c r="AR147" s="194"/>
      <c r="AS147" s="194"/>
      <c r="AT147" s="194"/>
      <c r="AU147" s="194"/>
      <c r="AV147" s="194"/>
      <c r="AW147" s="194"/>
      <c r="AX147" s="194"/>
      <c r="AY147" s="194"/>
      <c r="AZ147" s="194"/>
      <c r="BA147" s="194"/>
      <c r="BB147" s="194"/>
      <c r="BC147" s="194"/>
      <c r="BD147" s="194"/>
      <c r="BE147" s="194"/>
      <c r="BF147" s="194"/>
      <c r="BG147" s="194"/>
      <c r="BH147" s="194"/>
      <c r="BI147" s="194"/>
      <c r="BJ147" s="194"/>
      <c r="BK147" s="194"/>
      <c r="BL147" s="194"/>
      <c r="BM147" s="194"/>
      <c r="BN147" s="194"/>
      <c r="BO147" s="194"/>
      <c r="BP147" s="194"/>
      <c r="BQ147" s="194"/>
      <c r="BR147" s="194"/>
      <c r="BS147" s="194"/>
      <c r="BT147" s="194"/>
      <c r="BU147" s="194"/>
      <c r="BV147" s="194"/>
      <c r="BW147" s="194"/>
      <c r="BX147" s="194"/>
      <c r="BY147" s="194"/>
      <c r="BZ147" s="194"/>
      <c r="CA147" s="194"/>
      <c r="CB147" s="194"/>
      <c r="CC147" s="194"/>
      <c r="CD147" s="194"/>
      <c r="CE147" s="194"/>
      <c r="CF147" s="194"/>
      <c r="CG147" s="194"/>
      <c r="CH147" s="194"/>
      <c r="CI147" s="194"/>
      <c r="CJ147" s="194"/>
      <c r="CK147" s="194"/>
      <c r="CL147" s="194"/>
      <c r="CM147" s="194"/>
      <c r="CN147" s="194"/>
      <c r="CO147" s="194"/>
      <c r="CP147" s="194"/>
      <c r="CQ147" s="194"/>
      <c r="CR147" s="194"/>
      <c r="CS147" s="194"/>
      <c r="CT147" s="194"/>
      <c r="CU147" s="194"/>
      <c r="CV147" s="194"/>
      <c r="CW147" s="194"/>
      <c r="CX147" s="194"/>
      <c r="CY147" s="194"/>
      <c r="CZ147" s="194"/>
      <c r="DA147" s="194"/>
    </row>
    <row r="148" spans="2:105" s="57" customFormat="1" ht="36" customHeight="1" x14ac:dyDescent="0.2">
      <c r="B148" s="58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  <c r="AA148" s="194"/>
      <c r="AB148" s="194"/>
      <c r="AC148" s="194"/>
      <c r="AD148" s="194"/>
      <c r="AE148" s="194"/>
      <c r="AF148" s="194"/>
      <c r="AG148" s="194"/>
      <c r="AH148" s="194"/>
      <c r="AI148" s="194"/>
      <c r="AJ148" s="194"/>
      <c r="AK148" s="194"/>
      <c r="AL148" s="194"/>
      <c r="AM148" s="194"/>
      <c r="AN148" s="194"/>
      <c r="AO148" s="194"/>
      <c r="AP148" s="194"/>
      <c r="AQ148" s="194"/>
      <c r="AR148" s="194"/>
      <c r="AS148" s="194"/>
      <c r="AT148" s="194"/>
      <c r="AU148" s="194"/>
      <c r="AV148" s="194"/>
      <c r="AW148" s="194"/>
      <c r="AX148" s="194"/>
      <c r="AY148" s="194"/>
      <c r="AZ148" s="194"/>
      <c r="BA148" s="194"/>
      <c r="BB148" s="194"/>
      <c r="BC148" s="194"/>
      <c r="BD148" s="194"/>
      <c r="BE148" s="194"/>
      <c r="BF148" s="194"/>
      <c r="BG148" s="194"/>
      <c r="BH148" s="194"/>
      <c r="BI148" s="194"/>
      <c r="BJ148" s="194"/>
      <c r="BK148" s="194"/>
      <c r="BL148" s="194"/>
      <c r="BM148" s="194"/>
      <c r="BN148" s="194"/>
      <c r="BO148" s="194"/>
      <c r="BP148" s="194"/>
      <c r="BQ148" s="194"/>
      <c r="BR148" s="194"/>
      <c r="BS148" s="194"/>
      <c r="BT148" s="194"/>
      <c r="BU148" s="194"/>
      <c r="BV148" s="194"/>
      <c r="BW148" s="194"/>
      <c r="BX148" s="194"/>
      <c r="BY148" s="194"/>
      <c r="BZ148" s="194"/>
      <c r="CA148" s="194"/>
      <c r="CB148" s="194"/>
      <c r="CC148" s="194"/>
      <c r="CD148" s="194"/>
      <c r="CE148" s="194"/>
      <c r="CF148" s="194"/>
      <c r="CG148" s="194"/>
      <c r="CH148" s="194"/>
      <c r="CI148" s="194"/>
      <c r="CJ148" s="194"/>
      <c r="CK148" s="194"/>
      <c r="CL148" s="194"/>
      <c r="CM148" s="194"/>
      <c r="CN148" s="194"/>
      <c r="CO148" s="194"/>
      <c r="CP148" s="194"/>
      <c r="CQ148" s="194"/>
      <c r="CR148" s="194"/>
      <c r="CS148" s="194"/>
      <c r="CT148" s="194"/>
      <c r="CU148" s="194"/>
      <c r="CV148" s="194"/>
      <c r="CW148" s="194"/>
      <c r="CX148" s="194"/>
      <c r="CY148" s="194"/>
      <c r="CZ148" s="194"/>
      <c r="DA148" s="194"/>
    </row>
    <row r="149" spans="2:105" s="57" customFormat="1" ht="36" customHeight="1" x14ac:dyDescent="0.2">
      <c r="B149" s="58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  <c r="AA149" s="194"/>
      <c r="AB149" s="194"/>
      <c r="AC149" s="194"/>
      <c r="AD149" s="194"/>
      <c r="AE149" s="194"/>
      <c r="AF149" s="194"/>
      <c r="AG149" s="194"/>
      <c r="AH149" s="194"/>
      <c r="AI149" s="194"/>
      <c r="AJ149" s="194"/>
      <c r="AK149" s="194"/>
      <c r="AL149" s="194"/>
      <c r="AM149" s="194"/>
      <c r="AN149" s="194"/>
      <c r="AO149" s="194"/>
      <c r="AP149" s="194"/>
      <c r="AQ149" s="194"/>
      <c r="AR149" s="194"/>
      <c r="AS149" s="194"/>
      <c r="AT149" s="194"/>
      <c r="AU149" s="194"/>
      <c r="AV149" s="194"/>
      <c r="AW149" s="194"/>
      <c r="AX149" s="194"/>
      <c r="AY149" s="194"/>
      <c r="AZ149" s="194"/>
      <c r="BA149" s="194"/>
      <c r="BB149" s="194"/>
      <c r="BC149" s="194"/>
      <c r="BD149" s="194"/>
      <c r="BE149" s="194"/>
      <c r="BF149" s="194"/>
      <c r="BG149" s="194"/>
      <c r="BH149" s="194"/>
      <c r="BI149" s="194"/>
      <c r="BJ149" s="194"/>
      <c r="BK149" s="194"/>
      <c r="BL149" s="194"/>
      <c r="BM149" s="194"/>
      <c r="BN149" s="194"/>
      <c r="BO149" s="194"/>
      <c r="BP149" s="194"/>
      <c r="BQ149" s="194"/>
      <c r="BR149" s="194"/>
      <c r="BS149" s="194"/>
      <c r="BT149" s="194"/>
      <c r="BU149" s="194"/>
      <c r="BV149" s="194"/>
      <c r="BW149" s="194"/>
      <c r="BX149" s="194"/>
      <c r="BY149" s="194"/>
      <c r="BZ149" s="194"/>
      <c r="CA149" s="194"/>
      <c r="CB149" s="194"/>
      <c r="CC149" s="194"/>
      <c r="CD149" s="194"/>
      <c r="CE149" s="194"/>
      <c r="CF149" s="194"/>
      <c r="CG149" s="194"/>
      <c r="CH149" s="194"/>
      <c r="CI149" s="194"/>
      <c r="CJ149" s="194"/>
      <c r="CK149" s="194"/>
      <c r="CL149" s="194"/>
      <c r="CM149" s="194"/>
      <c r="CN149" s="194"/>
      <c r="CO149" s="194"/>
      <c r="CP149" s="194"/>
      <c r="CQ149" s="194"/>
      <c r="CR149" s="194"/>
      <c r="CS149" s="194"/>
      <c r="CT149" s="194"/>
      <c r="CU149" s="194"/>
      <c r="CV149" s="194"/>
      <c r="CW149" s="194"/>
      <c r="CX149" s="194"/>
      <c r="CY149" s="194"/>
      <c r="CZ149" s="194"/>
      <c r="DA149" s="194"/>
    </row>
    <row r="150" spans="2:105" s="57" customFormat="1" ht="36" customHeight="1" x14ac:dyDescent="0.2">
      <c r="B150" s="58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4"/>
      <c r="BN150" s="194"/>
      <c r="BO150" s="194"/>
      <c r="BP150" s="194"/>
      <c r="BQ150" s="194"/>
      <c r="BR150" s="194"/>
      <c r="BS150" s="194"/>
      <c r="BT150" s="194"/>
      <c r="BU150" s="194"/>
      <c r="BV150" s="194"/>
      <c r="BW150" s="194"/>
      <c r="BX150" s="194"/>
      <c r="BY150" s="194"/>
      <c r="BZ150" s="194"/>
      <c r="CA150" s="194"/>
      <c r="CB150" s="194"/>
      <c r="CC150" s="194"/>
      <c r="CD150" s="194"/>
      <c r="CE150" s="194"/>
      <c r="CF150" s="194"/>
      <c r="CG150" s="194"/>
      <c r="CH150" s="194"/>
      <c r="CI150" s="194"/>
      <c r="CJ150" s="194"/>
      <c r="CK150" s="194"/>
      <c r="CL150" s="194"/>
      <c r="CM150" s="194"/>
      <c r="CN150" s="194"/>
      <c r="CO150" s="194"/>
      <c r="CP150" s="194"/>
      <c r="CQ150" s="194"/>
      <c r="CR150" s="194"/>
      <c r="CS150" s="194"/>
      <c r="CT150" s="194"/>
      <c r="CU150" s="194"/>
      <c r="CV150" s="194"/>
      <c r="CW150" s="194"/>
      <c r="CX150" s="194"/>
      <c r="CY150" s="194"/>
      <c r="CZ150" s="194"/>
      <c r="DA150" s="194"/>
    </row>
    <row r="151" spans="2:105" s="57" customFormat="1" ht="36" customHeight="1" x14ac:dyDescent="0.2">
      <c r="B151" s="58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94"/>
      <c r="AU151" s="194"/>
      <c r="AV151" s="194"/>
      <c r="AW151" s="194"/>
      <c r="AX151" s="194"/>
      <c r="AY151" s="194"/>
      <c r="AZ151" s="194"/>
      <c r="BA151" s="194"/>
      <c r="BB151" s="194"/>
      <c r="BC151" s="194"/>
      <c r="BD151" s="194"/>
      <c r="BE151" s="194"/>
      <c r="BF151" s="194"/>
      <c r="BG151" s="194"/>
      <c r="BH151" s="194"/>
      <c r="BI151" s="194"/>
      <c r="BJ151" s="194"/>
      <c r="BK151" s="194"/>
      <c r="BL151" s="194"/>
      <c r="BM151" s="194"/>
      <c r="BN151" s="194"/>
      <c r="BO151" s="194"/>
      <c r="BP151" s="194"/>
      <c r="BQ151" s="194"/>
      <c r="BR151" s="194"/>
      <c r="BS151" s="194"/>
      <c r="BT151" s="194"/>
      <c r="BU151" s="194"/>
      <c r="BV151" s="194"/>
      <c r="BW151" s="194"/>
      <c r="BX151" s="194"/>
      <c r="BY151" s="194"/>
      <c r="BZ151" s="194"/>
      <c r="CA151" s="194"/>
      <c r="CB151" s="194"/>
      <c r="CC151" s="194"/>
      <c r="CD151" s="194"/>
      <c r="CE151" s="194"/>
      <c r="CF151" s="194"/>
      <c r="CG151" s="194"/>
      <c r="CH151" s="194"/>
      <c r="CI151" s="194"/>
      <c r="CJ151" s="194"/>
      <c r="CK151" s="194"/>
      <c r="CL151" s="194"/>
      <c r="CM151" s="194"/>
      <c r="CN151" s="194"/>
      <c r="CO151" s="194"/>
      <c r="CP151" s="194"/>
      <c r="CQ151" s="194"/>
      <c r="CR151" s="194"/>
      <c r="CS151" s="194"/>
      <c r="CT151" s="194"/>
      <c r="CU151" s="194"/>
      <c r="CV151" s="194"/>
      <c r="CW151" s="194"/>
      <c r="CX151" s="194"/>
      <c r="CY151" s="194"/>
      <c r="CZ151" s="194"/>
      <c r="DA151" s="194"/>
    </row>
    <row r="152" spans="2:105" s="57" customFormat="1" ht="36" customHeight="1" x14ac:dyDescent="0.2">
      <c r="B152" s="58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4"/>
      <c r="BN152" s="194"/>
      <c r="BO152" s="194"/>
      <c r="BP152" s="194"/>
      <c r="BQ152" s="194"/>
      <c r="BR152" s="194"/>
      <c r="BS152" s="194"/>
      <c r="BT152" s="194"/>
      <c r="BU152" s="194"/>
      <c r="BV152" s="194"/>
      <c r="BW152" s="194"/>
      <c r="BX152" s="194"/>
      <c r="BY152" s="194"/>
      <c r="BZ152" s="194"/>
      <c r="CA152" s="194"/>
      <c r="CB152" s="194"/>
      <c r="CC152" s="194"/>
      <c r="CD152" s="194"/>
      <c r="CE152" s="194"/>
      <c r="CF152" s="194"/>
      <c r="CG152" s="194"/>
      <c r="CH152" s="194"/>
      <c r="CI152" s="194"/>
      <c r="CJ152" s="194"/>
      <c r="CK152" s="194"/>
      <c r="CL152" s="194"/>
      <c r="CM152" s="194"/>
      <c r="CN152" s="194"/>
      <c r="CO152" s="194"/>
      <c r="CP152" s="194"/>
      <c r="CQ152" s="194"/>
      <c r="CR152" s="194"/>
      <c r="CS152" s="194"/>
      <c r="CT152" s="194"/>
      <c r="CU152" s="194"/>
      <c r="CV152" s="194"/>
      <c r="CW152" s="194"/>
      <c r="CX152" s="194"/>
      <c r="CY152" s="194"/>
      <c r="CZ152" s="194"/>
      <c r="DA152" s="194"/>
    </row>
    <row r="153" spans="2:105" s="57" customFormat="1" ht="36" customHeight="1" x14ac:dyDescent="0.2">
      <c r="B153" s="58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4"/>
      <c r="BN153" s="194"/>
      <c r="BO153" s="194"/>
      <c r="BP153" s="194"/>
      <c r="BQ153" s="194"/>
      <c r="BR153" s="194"/>
      <c r="BS153" s="194"/>
      <c r="BT153" s="194"/>
      <c r="BU153" s="194"/>
      <c r="BV153" s="194"/>
      <c r="BW153" s="194"/>
      <c r="BX153" s="194"/>
      <c r="BY153" s="194"/>
      <c r="BZ153" s="194"/>
      <c r="CA153" s="194"/>
      <c r="CB153" s="194"/>
      <c r="CC153" s="194"/>
      <c r="CD153" s="194"/>
      <c r="CE153" s="194"/>
      <c r="CF153" s="194"/>
      <c r="CG153" s="194"/>
      <c r="CH153" s="194"/>
      <c r="CI153" s="194"/>
      <c r="CJ153" s="194"/>
      <c r="CK153" s="194"/>
      <c r="CL153" s="194"/>
      <c r="CM153" s="194"/>
      <c r="CN153" s="194"/>
      <c r="CO153" s="194"/>
      <c r="CP153" s="194"/>
      <c r="CQ153" s="194"/>
      <c r="CR153" s="194"/>
      <c r="CS153" s="194"/>
      <c r="CT153" s="194"/>
      <c r="CU153" s="194"/>
      <c r="CV153" s="194"/>
      <c r="CW153" s="194"/>
      <c r="CX153" s="194"/>
      <c r="CY153" s="194"/>
      <c r="CZ153" s="194"/>
      <c r="DA153" s="194"/>
    </row>
    <row r="154" spans="2:105" s="57" customFormat="1" ht="36" customHeight="1" x14ac:dyDescent="0.2">
      <c r="B154" s="58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4"/>
      <c r="BN154" s="194"/>
      <c r="BO154" s="194"/>
      <c r="BP154" s="194"/>
      <c r="BQ154" s="194"/>
      <c r="BR154" s="194"/>
      <c r="BS154" s="194"/>
      <c r="BT154" s="194"/>
      <c r="BU154" s="194"/>
      <c r="BV154" s="194"/>
      <c r="BW154" s="194"/>
      <c r="BX154" s="194"/>
      <c r="BY154" s="194"/>
      <c r="BZ154" s="194"/>
      <c r="CA154" s="194"/>
      <c r="CB154" s="194"/>
      <c r="CC154" s="194"/>
      <c r="CD154" s="194"/>
      <c r="CE154" s="194"/>
      <c r="CF154" s="194"/>
      <c r="CG154" s="194"/>
      <c r="CH154" s="194"/>
      <c r="CI154" s="194"/>
      <c r="CJ154" s="194"/>
      <c r="CK154" s="194"/>
      <c r="CL154" s="194"/>
      <c r="CM154" s="194"/>
      <c r="CN154" s="194"/>
      <c r="CO154" s="194"/>
      <c r="CP154" s="194"/>
      <c r="CQ154" s="194"/>
      <c r="CR154" s="194"/>
      <c r="CS154" s="194"/>
      <c r="CT154" s="194"/>
      <c r="CU154" s="194"/>
      <c r="CV154" s="194"/>
      <c r="CW154" s="194"/>
      <c r="CX154" s="194"/>
      <c r="CY154" s="194"/>
      <c r="CZ154" s="194"/>
      <c r="DA154" s="194"/>
    </row>
    <row r="155" spans="2:105" ht="36" customHeight="1" x14ac:dyDescent="0.25"/>
    <row r="156" spans="2:105" ht="36" customHeight="1" x14ac:dyDescent="0.25"/>
    <row r="157" spans="2:105" ht="36" customHeight="1" x14ac:dyDescent="0.25"/>
    <row r="158" spans="2:105" ht="36" customHeight="1" x14ac:dyDescent="0.25"/>
    <row r="159" spans="2:105" ht="36" customHeight="1" x14ac:dyDescent="0.25"/>
    <row r="160" spans="2:105" ht="36" customHeight="1" x14ac:dyDescent="0.25"/>
    <row r="161" ht="36" customHeight="1" x14ac:dyDescent="0.25"/>
    <row r="162" ht="36" customHeight="1" x14ac:dyDescent="0.25"/>
    <row r="163" ht="36" customHeight="1" x14ac:dyDescent="0.25"/>
    <row r="164" ht="36" customHeight="1" x14ac:dyDescent="0.25"/>
    <row r="165" ht="36" customHeight="1" x14ac:dyDescent="0.25"/>
    <row r="166" ht="36" customHeight="1" x14ac:dyDescent="0.25"/>
    <row r="167" ht="36" customHeight="1" x14ac:dyDescent="0.25"/>
    <row r="168" ht="36" customHeight="1" x14ac:dyDescent="0.25"/>
    <row r="169" ht="36" customHeight="1" x14ac:dyDescent="0.25"/>
    <row r="170" ht="36" customHeight="1" x14ac:dyDescent="0.25"/>
    <row r="171" ht="36" customHeight="1" x14ac:dyDescent="0.25"/>
    <row r="172" ht="36" customHeight="1" x14ac:dyDescent="0.25"/>
    <row r="173" ht="36" customHeight="1" x14ac:dyDescent="0.25"/>
    <row r="174" ht="36" customHeight="1" x14ac:dyDescent="0.25"/>
    <row r="175" ht="36" customHeight="1" x14ac:dyDescent="0.25"/>
    <row r="176" ht="36" customHeight="1" x14ac:dyDescent="0.25"/>
    <row r="177" ht="36" customHeight="1" x14ac:dyDescent="0.25"/>
    <row r="178" ht="36" customHeight="1" x14ac:dyDescent="0.25"/>
    <row r="179" ht="36" customHeight="1" x14ac:dyDescent="0.25"/>
    <row r="180" ht="36" customHeight="1" x14ac:dyDescent="0.25"/>
    <row r="181" ht="36" customHeight="1" x14ac:dyDescent="0.25"/>
    <row r="182" ht="36" customHeight="1" x14ac:dyDescent="0.25"/>
    <row r="183" ht="36" customHeight="1" x14ac:dyDescent="0.25"/>
    <row r="184" ht="36" customHeight="1" x14ac:dyDescent="0.25"/>
    <row r="185" ht="36" customHeight="1" x14ac:dyDescent="0.25"/>
    <row r="186" ht="36" customHeight="1" x14ac:dyDescent="0.25"/>
    <row r="187" ht="36" customHeight="1" x14ac:dyDescent="0.25"/>
    <row r="188" ht="36" customHeight="1" x14ac:dyDescent="0.25"/>
    <row r="189" ht="36" customHeight="1" x14ac:dyDescent="0.25"/>
    <row r="190" ht="36" customHeight="1" x14ac:dyDescent="0.25"/>
    <row r="191" ht="36" customHeight="1" x14ac:dyDescent="0.25"/>
  </sheetData>
  <mergeCells count="54">
    <mergeCell ref="L30:L32"/>
    <mergeCell ref="K31:K34"/>
    <mergeCell ref="I32:I35"/>
    <mergeCell ref="L24:L29"/>
    <mergeCell ref="E9:E12"/>
    <mergeCell ref="F11:F15"/>
    <mergeCell ref="H15:H20"/>
    <mergeCell ref="F17:F20"/>
    <mergeCell ref="E19:E24"/>
    <mergeCell ref="F21:F26"/>
    <mergeCell ref="H21:H26"/>
    <mergeCell ref="G20:G22"/>
    <mergeCell ref="G23:G25"/>
    <mergeCell ref="E26:E29"/>
    <mergeCell ref="G26:G28"/>
    <mergeCell ref="F27:F32"/>
    <mergeCell ref="E31:E34"/>
    <mergeCell ref="H27:H29"/>
    <mergeCell ref="G29:G34"/>
    <mergeCell ref="H30:H32"/>
    <mergeCell ref="I8:I10"/>
    <mergeCell ref="I11:I15"/>
    <mergeCell ref="F8:F10"/>
    <mergeCell ref="G8:G19"/>
    <mergeCell ref="I16:I21"/>
    <mergeCell ref="H8:H9"/>
    <mergeCell ref="H10:H14"/>
    <mergeCell ref="I22:I25"/>
    <mergeCell ref="I26:I31"/>
    <mergeCell ref="E14:E18"/>
    <mergeCell ref="C8:C9"/>
    <mergeCell ref="C10:C14"/>
    <mergeCell ref="C15:C17"/>
    <mergeCell ref="C18:C23"/>
    <mergeCell ref="D9:D14"/>
    <mergeCell ref="C25:C30"/>
    <mergeCell ref="C32:C36"/>
    <mergeCell ref="D15:D18"/>
    <mergeCell ref="D20:D25"/>
    <mergeCell ref="D27:D32"/>
    <mergeCell ref="L18:L23"/>
    <mergeCell ref="K8:K10"/>
    <mergeCell ref="K16:K17"/>
    <mergeCell ref="K18:K23"/>
    <mergeCell ref="L10:L12"/>
    <mergeCell ref="K11:K13"/>
    <mergeCell ref="L13:L16"/>
    <mergeCell ref="J8:J9"/>
    <mergeCell ref="J10:J13"/>
    <mergeCell ref="J15:J18"/>
    <mergeCell ref="J20:J25"/>
    <mergeCell ref="K24:K29"/>
    <mergeCell ref="J26:J28"/>
    <mergeCell ref="J29:J32"/>
  </mergeCells>
  <pageMargins left="0.7" right="0.7" top="0.75" bottom="0.75" header="0.3" footer="0.3"/>
  <pageSetup orientation="portrait" horizontalDpi="0" verticalDpi="0" copies="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X111"/>
  <sheetViews>
    <sheetView zoomScale="114" zoomScaleNormal="129" zoomScalePageLayoutView="150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E18" sqref="E18"/>
    </sheetView>
  </sheetViews>
  <sheetFormatPr defaultColWidth="10.875" defaultRowHeight="15.75" x14ac:dyDescent="0.25"/>
  <cols>
    <col min="1" max="1" width="3.625" style="4" customWidth="1"/>
    <col min="2" max="2" width="13.875" style="35" customWidth="1"/>
    <col min="3" max="5" width="15.625" style="23" customWidth="1"/>
    <col min="6" max="6" width="15.625" style="5" customWidth="1"/>
    <col min="7" max="7" width="15.625" style="24" customWidth="1"/>
    <col min="8" max="8" width="15.625" style="10" customWidth="1"/>
    <col min="9" max="11" width="15.625" style="24" customWidth="1"/>
    <col min="12" max="12" width="15.625" style="23" customWidth="1"/>
    <col min="13" max="18" width="10.875" style="4"/>
    <col min="19" max="19" width="3.125" customWidth="1"/>
    <col min="20" max="16384" width="10.875" style="4"/>
  </cols>
  <sheetData>
    <row r="1" spans="1:19" s="2" customFormat="1" ht="43.5" thickBot="1" x14ac:dyDescent="0.3">
      <c r="A1" s="1" t="s">
        <v>0</v>
      </c>
      <c r="B1" s="33"/>
      <c r="C1" s="19"/>
      <c r="D1" s="19"/>
      <c r="E1" s="19"/>
      <c r="F1" s="3"/>
      <c r="G1" s="24"/>
      <c r="H1" s="9"/>
      <c r="I1" s="24"/>
      <c r="J1" s="24"/>
      <c r="K1" s="24"/>
      <c r="L1" s="19"/>
    </row>
    <row r="2" spans="1:19" s="5" customFormat="1" ht="32.25" thickBot="1" x14ac:dyDescent="0.3">
      <c r="A2" s="7"/>
      <c r="B2" s="7" t="s">
        <v>1</v>
      </c>
      <c r="C2" s="7" t="s">
        <v>67</v>
      </c>
      <c r="D2" s="7" t="s">
        <v>68</v>
      </c>
      <c r="E2" s="7" t="s">
        <v>75</v>
      </c>
      <c r="F2" s="8"/>
      <c r="G2" s="8"/>
      <c r="H2" s="8"/>
      <c r="I2" s="8"/>
      <c r="J2" s="7"/>
      <c r="K2" s="7"/>
      <c r="L2" s="7"/>
      <c r="M2" s="15"/>
      <c r="N2" s="15"/>
      <c r="O2" s="15"/>
      <c r="P2" s="15"/>
      <c r="Q2" s="15"/>
      <c r="R2" s="15"/>
      <c r="S2" s="14"/>
    </row>
    <row r="3" spans="1:19" x14ac:dyDescent="0.25">
      <c r="A3" s="13"/>
      <c r="B3" s="34" t="s">
        <v>65</v>
      </c>
      <c r="C3" s="48">
        <v>43009</v>
      </c>
      <c r="D3" s="38" t="s">
        <v>72</v>
      </c>
      <c r="E3" s="48"/>
      <c r="F3" s="36"/>
      <c r="G3" s="36"/>
      <c r="H3" s="36"/>
      <c r="I3" s="47"/>
      <c r="J3" s="36"/>
      <c r="K3" s="36"/>
      <c r="L3" s="38"/>
      <c r="M3" s="12"/>
      <c r="N3" s="12"/>
      <c r="O3" s="12"/>
      <c r="P3" s="12"/>
      <c r="Q3" s="12"/>
      <c r="R3" s="12"/>
    </row>
    <row r="4" spans="1:19" ht="25.5" x14ac:dyDescent="0.25">
      <c r="A4" s="13"/>
      <c r="B4" s="34" t="s">
        <v>12</v>
      </c>
      <c r="C4" s="38">
        <v>2018</v>
      </c>
      <c r="D4" s="38">
        <v>2018</v>
      </c>
      <c r="E4" s="38">
        <v>2017</v>
      </c>
      <c r="F4" s="36"/>
      <c r="G4" s="36"/>
      <c r="H4" s="36"/>
      <c r="I4" s="36"/>
      <c r="J4" s="36"/>
      <c r="K4" s="36"/>
      <c r="L4" s="38"/>
      <c r="M4" s="12"/>
      <c r="N4" s="12"/>
      <c r="O4" s="12"/>
      <c r="P4" s="12"/>
      <c r="Q4" s="12"/>
      <c r="R4" s="12"/>
    </row>
    <row r="5" spans="1:19" ht="25.5" x14ac:dyDescent="0.25">
      <c r="A5" s="13"/>
      <c r="B5" s="34" t="s">
        <v>13</v>
      </c>
      <c r="C5" s="38"/>
      <c r="D5" s="38">
        <v>5</v>
      </c>
      <c r="E5" s="38">
        <v>6</v>
      </c>
      <c r="F5" s="36"/>
      <c r="G5" s="36"/>
      <c r="H5" s="36"/>
      <c r="I5" s="36"/>
      <c r="J5" s="36"/>
      <c r="K5" s="36"/>
      <c r="L5" s="38"/>
      <c r="M5" s="12"/>
      <c r="N5" s="12"/>
      <c r="O5" s="12"/>
      <c r="P5" s="12"/>
      <c r="Q5" s="12"/>
      <c r="R5" s="12"/>
    </row>
    <row r="6" spans="1:19" ht="25.5" x14ac:dyDescent="0.25">
      <c r="A6" s="13"/>
      <c r="B6" s="34" t="s">
        <v>70</v>
      </c>
      <c r="C6" s="38"/>
      <c r="D6" s="38">
        <v>2019</v>
      </c>
      <c r="E6" s="38" t="s">
        <v>71</v>
      </c>
      <c r="F6" s="36"/>
      <c r="G6" s="36"/>
      <c r="H6" s="36"/>
      <c r="I6" s="36"/>
      <c r="J6" s="36"/>
      <c r="K6" s="36"/>
      <c r="L6" s="38"/>
      <c r="M6" s="12"/>
      <c r="N6" s="12"/>
      <c r="O6" s="12"/>
      <c r="P6" s="12"/>
      <c r="Q6" s="12"/>
      <c r="R6" s="12"/>
    </row>
    <row r="7" spans="1:19" ht="16.5" thickBot="1" x14ac:dyDescent="0.3">
      <c r="A7" s="13"/>
      <c r="B7" s="34" t="s">
        <v>14</v>
      </c>
      <c r="C7" s="38"/>
      <c r="D7" s="38">
        <v>2023</v>
      </c>
      <c r="E7" s="38">
        <v>2023</v>
      </c>
      <c r="F7" s="36"/>
      <c r="G7" s="36"/>
      <c r="H7" s="36"/>
      <c r="I7" s="36"/>
      <c r="J7" s="36"/>
      <c r="K7" s="36"/>
      <c r="L7" s="38"/>
      <c r="M7" s="12"/>
      <c r="N7" s="12"/>
      <c r="O7" s="12"/>
      <c r="P7" s="12"/>
      <c r="Q7" s="12"/>
      <c r="R7" s="12"/>
    </row>
    <row r="8" spans="1:19" s="43" customFormat="1" ht="21" customHeight="1" thickBot="1" x14ac:dyDescent="0.35">
      <c r="A8" s="39"/>
      <c r="B8" s="39" t="s">
        <v>18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  <c r="N8" s="41"/>
      <c r="O8" s="41"/>
      <c r="P8" s="41"/>
      <c r="Q8" s="41"/>
      <c r="R8" s="41"/>
      <c r="S8" s="42"/>
    </row>
    <row r="9" spans="1:19" s="43" customFormat="1" ht="18" customHeight="1" x14ac:dyDescent="0.3">
      <c r="A9" s="44"/>
      <c r="B9" s="44" t="s">
        <v>69</v>
      </c>
      <c r="C9" s="45"/>
      <c r="D9" s="45"/>
      <c r="E9" s="45" t="s">
        <v>76</v>
      </c>
      <c r="F9" s="45"/>
      <c r="G9" s="45"/>
      <c r="H9" s="45"/>
      <c r="I9" s="45"/>
      <c r="J9" s="45"/>
      <c r="K9" s="45"/>
      <c r="L9" s="45"/>
      <c r="M9" s="41"/>
      <c r="N9" s="41"/>
      <c r="O9" s="41"/>
      <c r="P9" s="41"/>
      <c r="Q9" s="41"/>
      <c r="R9" s="41"/>
      <c r="S9" s="46"/>
    </row>
    <row r="10" spans="1:19" x14ac:dyDescent="0.25">
      <c r="A10" s="13"/>
      <c r="B10" s="34" t="s">
        <v>19</v>
      </c>
      <c r="C10" s="18" t="s">
        <v>15</v>
      </c>
      <c r="D10" s="37" t="s">
        <v>16</v>
      </c>
      <c r="E10" s="24"/>
      <c r="F10" s="13"/>
      <c r="H10" s="37"/>
      <c r="L10" s="18"/>
      <c r="M10" s="12"/>
      <c r="N10" s="12"/>
      <c r="O10" s="12"/>
      <c r="P10" s="12"/>
      <c r="Q10" s="12"/>
      <c r="R10" s="12"/>
    </row>
    <row r="11" spans="1:19" s="43" customFormat="1" ht="18" customHeight="1" x14ac:dyDescent="0.3">
      <c r="A11" s="44"/>
      <c r="B11" s="44" t="s">
        <v>20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1"/>
      <c r="N11" s="41"/>
      <c r="O11" s="41"/>
      <c r="P11" s="41"/>
      <c r="Q11" s="41"/>
      <c r="R11" s="41"/>
      <c r="S11" s="46"/>
    </row>
    <row r="12" spans="1:19" x14ac:dyDescent="0.25">
      <c r="A12" s="13"/>
      <c r="B12" s="34" t="s">
        <v>21</v>
      </c>
      <c r="C12" s="18" t="s">
        <v>15</v>
      </c>
      <c r="D12" s="37" t="s">
        <v>15</v>
      </c>
      <c r="E12" s="24"/>
      <c r="F12" s="13"/>
      <c r="H12" s="37"/>
      <c r="L12" s="18"/>
      <c r="M12" s="12"/>
      <c r="N12" s="12"/>
      <c r="O12" s="12"/>
      <c r="P12" s="12"/>
      <c r="Q12" s="12"/>
      <c r="R12" s="12"/>
    </row>
    <row r="13" spans="1:19" s="43" customFormat="1" ht="18" customHeight="1" x14ac:dyDescent="0.3">
      <c r="A13" s="44"/>
      <c r="B13" s="44" t="s">
        <v>24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1"/>
      <c r="N13" s="41"/>
      <c r="O13" s="41"/>
      <c r="P13" s="41"/>
      <c r="Q13" s="41"/>
      <c r="R13" s="41"/>
      <c r="S13" s="46"/>
    </row>
    <row r="14" spans="1:19" x14ac:dyDescent="0.25">
      <c r="A14" s="13"/>
      <c r="B14" s="34" t="s">
        <v>22</v>
      </c>
      <c r="C14" s="18" t="s">
        <v>15</v>
      </c>
      <c r="D14" s="37" t="s">
        <v>15</v>
      </c>
      <c r="E14" s="24"/>
      <c r="F14" s="13"/>
      <c r="H14" s="37"/>
      <c r="L14" s="18"/>
      <c r="M14" s="12"/>
      <c r="N14" s="12"/>
      <c r="O14" s="12"/>
      <c r="P14" s="12"/>
      <c r="Q14" s="12"/>
      <c r="R14" s="12"/>
    </row>
    <row r="15" spans="1:19" x14ac:dyDescent="0.25">
      <c r="A15" s="13"/>
      <c r="B15" s="34" t="s">
        <v>23</v>
      </c>
      <c r="C15" s="18" t="s">
        <v>15</v>
      </c>
      <c r="D15" s="37" t="s">
        <v>15</v>
      </c>
      <c r="E15" s="24"/>
      <c r="F15" s="13"/>
      <c r="H15" s="24"/>
      <c r="L15" s="18"/>
      <c r="M15" s="12"/>
      <c r="N15" s="12"/>
      <c r="O15" s="12"/>
      <c r="P15" s="12"/>
      <c r="Q15" s="12"/>
      <c r="R15" s="12"/>
    </row>
    <row r="16" spans="1:19" x14ac:dyDescent="0.25">
      <c r="A16" s="13"/>
      <c r="B16" s="34" t="s">
        <v>25</v>
      </c>
      <c r="C16" s="18" t="s">
        <v>15</v>
      </c>
      <c r="D16" s="18" t="s">
        <v>16</v>
      </c>
      <c r="E16" s="24"/>
      <c r="F16" s="13"/>
      <c r="H16" s="24"/>
      <c r="L16" s="18"/>
      <c r="M16" s="12"/>
      <c r="N16" s="12"/>
      <c r="O16" s="12"/>
      <c r="P16" s="12"/>
      <c r="Q16" s="12"/>
      <c r="R16" s="12"/>
    </row>
    <row r="17" spans="1:24" x14ac:dyDescent="0.25">
      <c r="A17" s="13"/>
      <c r="B17" s="34" t="s">
        <v>26</v>
      </c>
      <c r="C17" s="18" t="s">
        <v>15</v>
      </c>
      <c r="D17" s="37" t="s">
        <v>15</v>
      </c>
      <c r="E17" s="24"/>
      <c r="F17" s="13"/>
      <c r="H17" s="24"/>
      <c r="L17" s="18"/>
      <c r="M17" s="12"/>
      <c r="N17" s="12"/>
      <c r="O17" s="12"/>
      <c r="P17" s="12"/>
      <c r="Q17" s="12"/>
      <c r="R17" s="12"/>
    </row>
    <row r="18" spans="1:24" s="43" customFormat="1" ht="18" customHeight="1" x14ac:dyDescent="0.3">
      <c r="A18" s="44"/>
      <c r="B18" s="44" t="s">
        <v>34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1"/>
      <c r="N18" s="41"/>
      <c r="O18" s="41"/>
      <c r="P18" s="41"/>
      <c r="Q18" s="41"/>
      <c r="R18" s="41"/>
      <c r="S18" s="46"/>
    </row>
    <row r="19" spans="1:24" ht="16.5" thickBot="1" x14ac:dyDescent="0.3">
      <c r="A19" s="13"/>
      <c r="B19" s="34" t="s">
        <v>27</v>
      </c>
      <c r="C19" s="18" t="s">
        <v>15</v>
      </c>
      <c r="D19" s="18" t="s">
        <v>15</v>
      </c>
      <c r="E19" s="24"/>
      <c r="F19" s="13"/>
      <c r="H19" s="24"/>
      <c r="L19" s="18"/>
    </row>
    <row r="20" spans="1:24" s="43" customFormat="1" ht="21" customHeight="1" thickBot="1" x14ac:dyDescent="0.35">
      <c r="A20" s="39"/>
      <c r="B20" s="39" t="s">
        <v>35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  <c r="N20" s="41"/>
      <c r="O20" s="41"/>
      <c r="P20" s="41"/>
      <c r="Q20" s="41"/>
      <c r="R20" s="41"/>
      <c r="S20" s="42"/>
    </row>
    <row r="21" spans="1:24" s="43" customFormat="1" ht="18" customHeight="1" x14ac:dyDescent="0.3">
      <c r="A21" s="44"/>
      <c r="B21" s="44" t="s">
        <v>36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1"/>
      <c r="N21" s="41"/>
      <c r="O21" s="41"/>
      <c r="P21" s="41"/>
      <c r="Q21" s="41"/>
      <c r="R21" s="41"/>
      <c r="S21" s="46"/>
    </row>
    <row r="22" spans="1:24" x14ac:dyDescent="0.25">
      <c r="A22" s="13"/>
      <c r="B22" s="34" t="s">
        <v>28</v>
      </c>
      <c r="C22" s="18" t="s">
        <v>15</v>
      </c>
      <c r="D22" s="18" t="s">
        <v>15</v>
      </c>
      <c r="E22" s="24"/>
      <c r="F22" s="13"/>
      <c r="H22" s="24"/>
      <c r="L22" s="18"/>
    </row>
    <row r="23" spans="1:24" x14ac:dyDescent="0.25">
      <c r="A23" s="13"/>
      <c r="B23" s="34" t="s">
        <v>29</v>
      </c>
      <c r="C23" s="18" t="s">
        <v>15</v>
      </c>
      <c r="D23" s="18" t="s">
        <v>15</v>
      </c>
      <c r="E23" s="24"/>
      <c r="F23" s="13"/>
      <c r="H23" s="24"/>
      <c r="L23" s="18"/>
    </row>
    <row r="24" spans="1:24" s="43" customFormat="1" ht="18" customHeight="1" x14ac:dyDescent="0.3">
      <c r="A24" s="44"/>
      <c r="B24" s="44" t="s">
        <v>37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1"/>
      <c r="N24" s="41"/>
      <c r="O24" s="41"/>
      <c r="P24" s="41"/>
      <c r="Q24" s="41"/>
      <c r="R24" s="41"/>
      <c r="S24" s="46"/>
    </row>
    <row r="25" spans="1:24" s="6" customFormat="1" x14ac:dyDescent="0.25">
      <c r="A25" s="13"/>
      <c r="B25" s="34" t="s">
        <v>30</v>
      </c>
      <c r="C25" s="18" t="s">
        <v>15</v>
      </c>
      <c r="D25" s="18" t="s">
        <v>15</v>
      </c>
      <c r="E25" s="24"/>
      <c r="F25" s="13"/>
      <c r="G25" s="24"/>
      <c r="H25" s="24"/>
      <c r="I25" s="24"/>
      <c r="J25" s="24"/>
      <c r="K25" s="24"/>
      <c r="L25" s="18"/>
      <c r="M25" s="4"/>
      <c r="N25" s="4"/>
      <c r="O25" s="4"/>
      <c r="P25" s="4"/>
      <c r="Q25" s="4"/>
      <c r="R25" s="4"/>
      <c r="S25"/>
      <c r="T25" s="4"/>
      <c r="U25" s="4"/>
      <c r="V25" s="4"/>
      <c r="W25" s="4"/>
      <c r="X25" s="4"/>
    </row>
    <row r="26" spans="1:24" s="6" customFormat="1" x14ac:dyDescent="0.25">
      <c r="A26" s="13"/>
      <c r="B26" s="34" t="s">
        <v>31</v>
      </c>
      <c r="C26" s="18" t="s">
        <v>15</v>
      </c>
      <c r="D26" s="18" t="s">
        <v>15</v>
      </c>
      <c r="E26" s="24"/>
      <c r="F26" s="13"/>
      <c r="G26" s="24"/>
      <c r="H26" s="24"/>
      <c r="I26" s="24"/>
      <c r="J26" s="24"/>
      <c r="K26" s="24"/>
      <c r="L26" s="18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</row>
    <row r="27" spans="1:24" s="6" customFormat="1" x14ac:dyDescent="0.25">
      <c r="A27" s="13"/>
      <c r="B27" s="34" t="s">
        <v>32</v>
      </c>
      <c r="C27" s="18" t="s">
        <v>15</v>
      </c>
      <c r="D27" s="18" t="s">
        <v>15</v>
      </c>
      <c r="E27" s="24"/>
      <c r="F27" s="13"/>
      <c r="G27" s="24"/>
      <c r="H27" s="24"/>
      <c r="I27" s="24"/>
      <c r="J27" s="24"/>
      <c r="K27" s="24"/>
      <c r="L27" s="18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</row>
    <row r="28" spans="1:24" s="6" customFormat="1" x14ac:dyDescent="0.25">
      <c r="A28" s="13"/>
      <c r="B28" s="34" t="s">
        <v>33</v>
      </c>
      <c r="C28" s="18" t="s">
        <v>15</v>
      </c>
      <c r="D28" s="18" t="s">
        <v>15</v>
      </c>
      <c r="E28" s="24"/>
      <c r="F28" s="13"/>
      <c r="G28" s="24"/>
      <c r="H28" s="24"/>
      <c r="I28" s="24"/>
      <c r="J28" s="24"/>
      <c r="K28" s="24"/>
      <c r="L28" s="18"/>
      <c r="M28" s="12"/>
      <c r="N28" s="4"/>
      <c r="O28" s="4"/>
      <c r="P28" s="4"/>
      <c r="Q28" s="4"/>
      <c r="R28" s="4"/>
      <c r="S28"/>
      <c r="T28" s="4"/>
      <c r="U28" s="4"/>
      <c r="V28" s="4"/>
      <c r="W28" s="4"/>
      <c r="X28" s="4"/>
    </row>
    <row r="29" spans="1:24" s="43" customFormat="1" ht="18" customHeight="1" x14ac:dyDescent="0.3">
      <c r="A29" s="44"/>
      <c r="B29" s="44" t="s">
        <v>46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1"/>
      <c r="N29" s="41"/>
      <c r="O29" s="41"/>
      <c r="P29" s="41"/>
      <c r="Q29" s="41"/>
      <c r="R29" s="41"/>
      <c r="S29" s="46"/>
    </row>
    <row r="30" spans="1:24" s="6" customFormat="1" x14ac:dyDescent="0.25">
      <c r="A30" s="13"/>
      <c r="B30" s="34" t="s">
        <v>38</v>
      </c>
      <c r="C30" s="18" t="s">
        <v>15</v>
      </c>
      <c r="D30" s="37" t="s">
        <v>15</v>
      </c>
      <c r="E30" s="24"/>
      <c r="F30" s="13"/>
      <c r="G30" s="24"/>
      <c r="H30" s="24"/>
      <c r="I30" s="24"/>
      <c r="J30" s="24"/>
      <c r="K30" s="24"/>
      <c r="L30" s="18"/>
      <c r="M30" s="12"/>
      <c r="N30" s="4"/>
      <c r="O30" s="4"/>
      <c r="P30" s="4"/>
      <c r="Q30" s="4"/>
      <c r="R30" s="4"/>
      <c r="S30"/>
      <c r="T30" s="4"/>
      <c r="U30" s="4"/>
      <c r="V30" s="4"/>
      <c r="W30" s="4"/>
      <c r="X30" s="4"/>
    </row>
    <row r="31" spans="1:24" s="6" customFormat="1" x14ac:dyDescent="0.25">
      <c r="A31" s="13"/>
      <c r="B31" s="34" t="s">
        <v>39</v>
      </c>
      <c r="C31" s="18" t="s">
        <v>15</v>
      </c>
      <c r="D31" s="18" t="s">
        <v>15</v>
      </c>
      <c r="E31" s="24"/>
      <c r="F31" s="13"/>
      <c r="G31" s="24"/>
      <c r="H31" s="24"/>
      <c r="I31" s="24"/>
      <c r="J31" s="24"/>
      <c r="K31" s="24"/>
      <c r="L31" s="18"/>
      <c r="M31" s="12"/>
      <c r="N31" s="4"/>
      <c r="O31" s="4"/>
      <c r="P31" s="4"/>
      <c r="Q31" s="4"/>
      <c r="R31" s="4"/>
      <c r="S31"/>
      <c r="T31" s="4"/>
      <c r="U31" s="4"/>
      <c r="V31" s="4"/>
      <c r="W31" s="4"/>
      <c r="X31" s="4"/>
    </row>
    <row r="32" spans="1:24" s="43" customFormat="1" ht="18" customHeight="1" x14ac:dyDescent="0.3">
      <c r="A32" s="44"/>
      <c r="B32" s="44" t="s">
        <v>48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1"/>
      <c r="N32" s="41"/>
      <c r="O32" s="41"/>
      <c r="P32" s="41"/>
      <c r="Q32" s="41"/>
      <c r="R32" s="41"/>
      <c r="S32" s="46"/>
    </row>
    <row r="33" spans="1:24" s="6" customFormat="1" x14ac:dyDescent="0.25">
      <c r="A33" s="13"/>
      <c r="B33" s="34" t="s">
        <v>40</v>
      </c>
      <c r="C33" s="18" t="s">
        <v>15</v>
      </c>
      <c r="D33" s="18" t="s">
        <v>15</v>
      </c>
      <c r="E33" s="24"/>
      <c r="F33" s="13"/>
      <c r="G33" s="24"/>
      <c r="H33" s="24"/>
      <c r="I33" s="24"/>
      <c r="J33" s="24"/>
      <c r="K33" s="24"/>
      <c r="L33" s="18"/>
      <c r="M33" s="12"/>
      <c r="N33" s="4"/>
      <c r="O33" s="4"/>
      <c r="P33" s="4"/>
      <c r="Q33" s="4"/>
      <c r="R33" s="4"/>
      <c r="S33"/>
      <c r="T33" s="4"/>
      <c r="U33" s="4"/>
      <c r="V33" s="4"/>
      <c r="W33" s="4"/>
      <c r="X33" s="4"/>
    </row>
    <row r="34" spans="1:24" s="43" customFormat="1" ht="18" customHeight="1" x14ac:dyDescent="0.3">
      <c r="A34" s="44"/>
      <c r="B34" s="44" t="s">
        <v>47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1"/>
      <c r="N34" s="41"/>
      <c r="O34" s="41"/>
      <c r="P34" s="41"/>
      <c r="Q34" s="41"/>
      <c r="R34" s="41"/>
      <c r="S34" s="46"/>
    </row>
    <row r="35" spans="1:24" s="6" customFormat="1" ht="16.5" thickBot="1" x14ac:dyDescent="0.3">
      <c r="A35" s="13"/>
      <c r="B35" s="34" t="s">
        <v>41</v>
      </c>
      <c r="C35" s="18" t="s">
        <v>15</v>
      </c>
      <c r="D35" s="18" t="s">
        <v>15</v>
      </c>
      <c r="E35" s="24"/>
      <c r="F35" s="13"/>
      <c r="G35" s="24"/>
      <c r="H35" s="24"/>
      <c r="I35" s="24"/>
      <c r="J35" s="24"/>
      <c r="K35" s="24"/>
      <c r="L35" s="18"/>
      <c r="M35" s="12"/>
      <c r="N35" s="4"/>
      <c r="O35" s="4"/>
      <c r="P35" s="4"/>
      <c r="Q35" s="4"/>
      <c r="R35" s="4"/>
      <c r="S35"/>
      <c r="T35" s="4"/>
      <c r="U35" s="4"/>
      <c r="V35" s="4"/>
      <c r="W35" s="4"/>
      <c r="X35" s="4"/>
    </row>
    <row r="36" spans="1:24" s="43" customFormat="1" ht="21" customHeight="1" thickBot="1" x14ac:dyDescent="0.35">
      <c r="A36" s="39"/>
      <c r="B36" s="39" t="s">
        <v>58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1"/>
      <c r="N36" s="41"/>
      <c r="O36" s="41"/>
      <c r="P36" s="41"/>
      <c r="Q36" s="41"/>
      <c r="R36" s="41"/>
      <c r="S36" s="42"/>
    </row>
    <row r="37" spans="1:24" s="43" customFormat="1" ht="18" customHeight="1" x14ac:dyDescent="0.3">
      <c r="A37" s="44"/>
      <c r="B37" s="44" t="s">
        <v>59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1"/>
      <c r="N37" s="41"/>
      <c r="O37" s="41"/>
      <c r="P37" s="41"/>
      <c r="Q37" s="41"/>
      <c r="R37" s="41"/>
      <c r="S37" s="46"/>
    </row>
    <row r="38" spans="1:24" s="6" customFormat="1" x14ac:dyDescent="0.25">
      <c r="A38" s="13"/>
      <c r="B38" s="34" t="s">
        <v>42</v>
      </c>
      <c r="C38" s="18" t="s">
        <v>15</v>
      </c>
      <c r="D38" s="24" t="s">
        <v>15</v>
      </c>
      <c r="E38" s="24"/>
      <c r="F38" s="13"/>
      <c r="G38" s="24"/>
      <c r="H38" s="24"/>
      <c r="I38" s="24"/>
      <c r="J38" s="24"/>
      <c r="K38" s="24"/>
      <c r="L38" s="18"/>
      <c r="M38" s="12"/>
      <c r="N38" s="4"/>
      <c r="O38" s="4"/>
      <c r="P38" s="4"/>
      <c r="Q38" s="4"/>
      <c r="R38" s="4"/>
      <c r="S38"/>
      <c r="T38" s="4"/>
      <c r="U38" s="4"/>
      <c r="V38" s="4"/>
      <c r="W38" s="4"/>
      <c r="X38" s="4"/>
    </row>
    <row r="39" spans="1:24" s="43" customFormat="1" ht="18" customHeight="1" x14ac:dyDescent="0.3">
      <c r="A39" s="44"/>
      <c r="B39" s="44" t="s">
        <v>60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1"/>
      <c r="N39" s="41"/>
      <c r="O39" s="41"/>
      <c r="P39" s="41"/>
      <c r="Q39" s="41"/>
      <c r="R39" s="41"/>
      <c r="S39" s="46"/>
    </row>
    <row r="40" spans="1:24" s="6" customFormat="1" x14ac:dyDescent="0.25">
      <c r="A40" s="16"/>
      <c r="B40" s="34" t="s">
        <v>43</v>
      </c>
      <c r="C40" s="28" t="s">
        <v>16</v>
      </c>
      <c r="D40" s="28" t="s">
        <v>16</v>
      </c>
      <c r="E40" s="24"/>
      <c r="F40" s="13"/>
      <c r="G40" s="29"/>
      <c r="H40" s="24"/>
      <c r="I40" s="24"/>
      <c r="J40" s="24"/>
      <c r="K40" s="24"/>
      <c r="L40" s="28"/>
      <c r="M40" s="11"/>
      <c r="N40" s="30"/>
      <c r="O40" s="30"/>
      <c r="P40" s="30"/>
      <c r="Q40" s="30"/>
      <c r="R40" s="30"/>
      <c r="S40" s="31"/>
      <c r="T40" s="30"/>
      <c r="U40" s="30"/>
      <c r="V40" s="30"/>
      <c r="W40" s="30"/>
      <c r="X40" s="30"/>
    </row>
    <row r="41" spans="1:24" s="43" customFormat="1" ht="18" customHeight="1" x14ac:dyDescent="0.3">
      <c r="A41" s="44"/>
      <c r="B41" s="44" t="s">
        <v>61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1"/>
      <c r="N41" s="41"/>
      <c r="O41" s="41"/>
      <c r="P41" s="41"/>
      <c r="Q41" s="41"/>
      <c r="R41" s="41"/>
      <c r="S41" s="46"/>
    </row>
    <row r="42" spans="1:24" s="6" customFormat="1" x14ac:dyDescent="0.25">
      <c r="A42" s="16"/>
      <c r="B42" s="34" t="s">
        <v>44</v>
      </c>
      <c r="C42" s="28" t="s">
        <v>15</v>
      </c>
      <c r="D42" s="37" t="s">
        <v>16</v>
      </c>
      <c r="E42" s="24"/>
      <c r="F42" s="16"/>
      <c r="G42" s="29"/>
      <c r="H42" s="24"/>
      <c r="I42" s="24"/>
      <c r="J42" s="24"/>
      <c r="K42" s="24"/>
      <c r="L42" s="28"/>
      <c r="M42" s="11"/>
      <c r="N42" s="30"/>
      <c r="O42" s="30"/>
      <c r="P42" s="30"/>
      <c r="Q42" s="30"/>
      <c r="R42" s="30"/>
      <c r="S42" s="31"/>
      <c r="T42" s="30"/>
      <c r="U42" s="30"/>
      <c r="V42" s="30"/>
      <c r="W42" s="30"/>
      <c r="X42" s="30"/>
    </row>
    <row r="43" spans="1:24" s="43" customFormat="1" ht="18" customHeight="1" x14ac:dyDescent="0.3">
      <c r="A43" s="44"/>
      <c r="B43" s="44" t="s">
        <v>62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1"/>
      <c r="N43" s="41"/>
      <c r="O43" s="41"/>
      <c r="P43" s="41"/>
      <c r="Q43" s="41"/>
      <c r="R43" s="41"/>
      <c r="S43" s="46"/>
    </row>
    <row r="44" spans="1:24" s="6" customFormat="1" x14ac:dyDescent="0.25">
      <c r="A44" s="16"/>
      <c r="B44" s="34" t="s">
        <v>45</v>
      </c>
      <c r="C44" s="28" t="s">
        <v>15</v>
      </c>
      <c r="D44" s="37" t="s">
        <v>15</v>
      </c>
      <c r="E44" s="24"/>
      <c r="F44" s="13"/>
      <c r="G44" s="29"/>
      <c r="H44" s="24"/>
      <c r="I44" s="24"/>
      <c r="J44" s="24"/>
      <c r="K44" s="24"/>
      <c r="L44" s="28"/>
      <c r="M44" s="11"/>
      <c r="N44" s="30"/>
      <c r="O44" s="30"/>
      <c r="P44" s="30"/>
      <c r="Q44" s="30"/>
      <c r="R44" s="30"/>
      <c r="S44" s="31"/>
      <c r="T44" s="30"/>
      <c r="U44" s="30"/>
      <c r="V44" s="30"/>
      <c r="W44" s="30"/>
      <c r="X44" s="30"/>
    </row>
    <row r="45" spans="1:24" s="43" customFormat="1" ht="18" customHeight="1" x14ac:dyDescent="0.3">
      <c r="A45" s="44"/>
      <c r="B45" s="44" t="s">
        <v>63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1"/>
      <c r="N45" s="41"/>
      <c r="O45" s="41"/>
      <c r="P45" s="41"/>
      <c r="Q45" s="41"/>
      <c r="R45" s="41"/>
      <c r="S45" s="46"/>
    </row>
    <row r="46" spans="1:24" s="6" customFormat="1" x14ac:dyDescent="0.25">
      <c r="A46" s="11"/>
      <c r="B46" s="34" t="s">
        <v>49</v>
      </c>
      <c r="C46" s="18" t="s">
        <v>15</v>
      </c>
      <c r="D46" s="18" t="s">
        <v>15</v>
      </c>
      <c r="E46" s="24"/>
      <c r="F46" s="16"/>
      <c r="G46" s="29"/>
      <c r="H46" s="24"/>
      <c r="I46" s="24"/>
      <c r="J46" s="24"/>
      <c r="K46" s="24"/>
      <c r="L46" s="32"/>
      <c r="M46" s="11"/>
      <c r="N46" s="30"/>
      <c r="O46" s="30"/>
      <c r="P46" s="30"/>
      <c r="Q46" s="30"/>
      <c r="R46" s="30"/>
      <c r="S46" s="31"/>
      <c r="T46" s="30"/>
      <c r="U46" s="30"/>
      <c r="V46" s="30"/>
      <c r="W46" s="30"/>
      <c r="X46" s="30"/>
    </row>
    <row r="47" spans="1:24" s="6" customFormat="1" x14ac:dyDescent="0.25">
      <c r="A47" s="11"/>
      <c r="B47" s="34" t="s">
        <v>50</v>
      </c>
      <c r="C47" s="28" t="s">
        <v>15</v>
      </c>
      <c r="D47" s="18" t="s">
        <v>15</v>
      </c>
      <c r="E47" s="24"/>
      <c r="F47" s="13"/>
      <c r="G47" s="29"/>
      <c r="H47" s="24"/>
      <c r="I47" s="24"/>
      <c r="J47" s="24"/>
      <c r="K47" s="24"/>
      <c r="L47" s="27"/>
      <c r="M47" s="11"/>
      <c r="N47" s="30"/>
      <c r="O47" s="30"/>
      <c r="P47" s="30"/>
      <c r="Q47" s="30"/>
      <c r="R47" s="30"/>
      <c r="S47" s="31"/>
      <c r="T47" s="30"/>
      <c r="U47" s="30"/>
      <c r="V47" s="30"/>
      <c r="W47" s="30"/>
      <c r="X47" s="30"/>
    </row>
    <row r="48" spans="1:24" s="43" customFormat="1" ht="18" customHeight="1" x14ac:dyDescent="0.3">
      <c r="A48" s="44"/>
      <c r="B48" s="44" t="s">
        <v>64</v>
      </c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1"/>
      <c r="N48" s="41"/>
      <c r="O48" s="41"/>
      <c r="P48" s="41"/>
      <c r="Q48" s="41"/>
      <c r="R48" s="41"/>
      <c r="S48" s="46"/>
    </row>
    <row r="49" spans="1:24" s="6" customFormat="1" x14ac:dyDescent="0.25">
      <c r="A49" s="12"/>
      <c r="B49" s="34" t="s">
        <v>51</v>
      </c>
      <c r="C49" s="28" t="s">
        <v>15</v>
      </c>
      <c r="D49" s="37" t="s">
        <v>15</v>
      </c>
      <c r="E49" s="24"/>
      <c r="F49" s="13"/>
      <c r="G49" s="24"/>
      <c r="H49" s="24"/>
      <c r="I49" s="24"/>
      <c r="J49" s="24"/>
      <c r="K49" s="24"/>
      <c r="L49" s="27"/>
      <c r="M49" s="12"/>
      <c r="N49" s="4"/>
      <c r="O49" s="4"/>
      <c r="P49" s="4"/>
      <c r="Q49" s="4"/>
      <c r="R49" s="4"/>
      <c r="S49"/>
      <c r="T49" s="4"/>
      <c r="U49" s="4"/>
      <c r="V49" s="4"/>
      <c r="W49" s="4"/>
      <c r="X49" s="4"/>
    </row>
    <row r="50" spans="1:24" s="6" customFormat="1" x14ac:dyDescent="0.25">
      <c r="A50" s="12"/>
      <c r="B50" s="34"/>
      <c r="C50" s="28"/>
      <c r="D50" s="18"/>
      <c r="E50" s="24"/>
      <c r="F50" s="13"/>
      <c r="G50" s="24"/>
      <c r="H50" s="24"/>
      <c r="I50" s="24"/>
      <c r="J50" s="24"/>
      <c r="K50" s="24"/>
      <c r="L50" s="25"/>
      <c r="M50" s="12"/>
      <c r="N50" s="4"/>
      <c r="O50" s="4"/>
      <c r="P50" s="4"/>
      <c r="Q50" s="4"/>
      <c r="R50" s="4"/>
      <c r="S50"/>
      <c r="T50" s="4"/>
      <c r="U50" s="4"/>
      <c r="V50" s="4"/>
      <c r="W50" s="4"/>
      <c r="X50" s="4"/>
    </row>
    <row r="51" spans="1:24" s="6" customFormat="1" x14ac:dyDescent="0.25">
      <c r="A51" s="12"/>
      <c r="B51" s="34"/>
      <c r="C51" s="28"/>
      <c r="D51" s="18"/>
      <c r="E51" s="24"/>
      <c r="F51" s="13"/>
      <c r="G51" s="24"/>
      <c r="H51" s="24"/>
      <c r="I51" s="24"/>
      <c r="J51" s="24"/>
      <c r="K51" s="24"/>
      <c r="L51" s="25"/>
      <c r="M51" s="12"/>
      <c r="N51" s="4"/>
      <c r="O51" s="4"/>
      <c r="P51" s="4"/>
      <c r="Q51" s="4"/>
      <c r="R51" s="4"/>
      <c r="S51"/>
      <c r="T51" s="4"/>
      <c r="U51" s="4"/>
      <c r="V51" s="4"/>
      <c r="W51" s="4"/>
      <c r="X51" s="4"/>
    </row>
    <row r="52" spans="1:24" s="6" customFormat="1" x14ac:dyDescent="0.25">
      <c r="A52" s="12"/>
      <c r="B52" s="34"/>
      <c r="C52" s="18"/>
      <c r="D52" s="18"/>
      <c r="E52" s="24"/>
      <c r="F52" s="13"/>
      <c r="G52" s="24"/>
      <c r="H52" s="24"/>
      <c r="I52" s="24"/>
      <c r="J52" s="24"/>
      <c r="K52" s="24"/>
      <c r="L52" s="25"/>
      <c r="M52" s="12"/>
      <c r="N52" s="4"/>
      <c r="O52" s="4"/>
      <c r="P52" s="4"/>
      <c r="Q52" s="4"/>
      <c r="R52" s="4"/>
      <c r="S52"/>
      <c r="T52" s="4"/>
      <c r="U52" s="4"/>
      <c r="V52" s="4"/>
      <c r="W52" s="4"/>
      <c r="X52" s="4"/>
    </row>
    <row r="53" spans="1:24" s="6" customFormat="1" x14ac:dyDescent="0.25">
      <c r="A53" s="12"/>
      <c r="B53" s="34"/>
      <c r="C53" s="18"/>
      <c r="D53" s="18"/>
      <c r="E53" s="24"/>
      <c r="F53" s="13"/>
      <c r="G53" s="24"/>
      <c r="H53" s="24"/>
      <c r="I53" s="24"/>
      <c r="J53" s="24"/>
      <c r="K53" s="24"/>
      <c r="L53" s="18"/>
      <c r="M53" s="12"/>
      <c r="N53" s="4"/>
      <c r="O53" s="4"/>
      <c r="P53" s="4"/>
      <c r="Q53" s="4"/>
      <c r="R53" s="4"/>
      <c r="S53"/>
      <c r="T53" s="4"/>
      <c r="U53" s="4"/>
      <c r="V53" s="4"/>
      <c r="W53" s="4"/>
      <c r="X53" s="4"/>
    </row>
    <row r="54" spans="1:24" s="6" customFormat="1" x14ac:dyDescent="0.25">
      <c r="A54" s="12"/>
      <c r="B54" s="34"/>
      <c r="C54" s="18"/>
      <c r="D54" s="18"/>
      <c r="E54" s="24"/>
      <c r="F54" s="13"/>
      <c r="G54" s="24"/>
      <c r="H54" s="24"/>
      <c r="I54" s="24"/>
      <c r="J54" s="24"/>
      <c r="K54" s="24"/>
      <c r="L54" s="18"/>
      <c r="M54" s="12"/>
      <c r="N54" s="4"/>
      <c r="O54" s="4"/>
      <c r="P54" s="4"/>
      <c r="Q54" s="4"/>
      <c r="R54" s="4"/>
      <c r="S54"/>
      <c r="T54" s="4"/>
      <c r="U54" s="4"/>
      <c r="V54" s="4"/>
      <c r="W54" s="4"/>
      <c r="X54" s="4"/>
    </row>
    <row r="55" spans="1:24" s="6" customFormat="1" ht="20.100000000000001" customHeight="1" x14ac:dyDescent="0.25">
      <c r="A55" s="12"/>
      <c r="B55" s="34"/>
      <c r="C55" s="18"/>
      <c r="D55" s="18"/>
      <c r="E55" s="24"/>
      <c r="F55" s="13"/>
      <c r="G55" s="24"/>
      <c r="H55" s="24"/>
      <c r="I55" s="24"/>
      <c r="J55" s="24"/>
      <c r="K55" s="24"/>
      <c r="L55" s="18"/>
      <c r="M55" s="12"/>
      <c r="N55" s="4"/>
      <c r="O55" s="4"/>
      <c r="P55" s="4"/>
      <c r="Q55" s="4"/>
      <c r="R55" s="4"/>
      <c r="S55"/>
      <c r="T55" s="4"/>
      <c r="U55" s="4"/>
      <c r="V55" s="4"/>
      <c r="W55" s="4"/>
      <c r="X55" s="4"/>
    </row>
    <row r="57" spans="1:24" s="6" customFormat="1" ht="20.100000000000001" customHeight="1" x14ac:dyDescent="0.25">
      <c r="A57" s="12"/>
      <c r="B57" s="34"/>
      <c r="C57" s="18"/>
      <c r="D57" s="18"/>
      <c r="E57" s="24"/>
      <c r="F57" s="13"/>
      <c r="G57" s="24"/>
      <c r="H57" s="24"/>
      <c r="I57" s="24"/>
      <c r="J57" s="24"/>
      <c r="K57" s="24"/>
      <c r="L57" s="18"/>
      <c r="M57" s="12"/>
      <c r="N57" s="4"/>
      <c r="O57" s="4"/>
      <c r="P57" s="4"/>
      <c r="Q57" s="4"/>
      <c r="R57" s="4"/>
      <c r="S57"/>
      <c r="T57" s="4"/>
      <c r="U57" s="4"/>
      <c r="V57" s="4"/>
      <c r="W57" s="4"/>
      <c r="X57" s="4"/>
    </row>
    <row r="58" spans="1:24" s="6" customFormat="1" ht="20.100000000000001" customHeight="1" x14ac:dyDescent="0.25">
      <c r="A58" s="12"/>
      <c r="B58" s="34"/>
      <c r="C58" s="18"/>
      <c r="D58" s="17"/>
      <c r="E58" s="17"/>
      <c r="F58" s="13"/>
      <c r="G58" s="24"/>
      <c r="H58" s="24"/>
      <c r="I58" s="24"/>
      <c r="J58" s="24"/>
      <c r="K58" s="24"/>
      <c r="L58" s="18"/>
      <c r="M58" s="12"/>
      <c r="N58" s="4"/>
      <c r="O58" s="4"/>
      <c r="P58" s="4"/>
      <c r="Q58" s="4"/>
      <c r="R58" s="4"/>
      <c r="S58"/>
      <c r="T58" s="4"/>
      <c r="U58" s="4"/>
      <c r="V58" s="4"/>
      <c r="W58" s="4"/>
      <c r="X58" s="4"/>
    </row>
    <row r="59" spans="1:24" s="6" customFormat="1" x14ac:dyDescent="0.25">
      <c r="A59" s="12"/>
      <c r="B59" s="34"/>
      <c r="C59" s="18"/>
      <c r="D59" s="17"/>
      <c r="E59" s="17"/>
      <c r="F59" s="13"/>
      <c r="G59" s="24"/>
      <c r="H59" s="24"/>
      <c r="I59" s="24"/>
      <c r="J59" s="24"/>
      <c r="K59" s="24"/>
      <c r="L59" s="18"/>
      <c r="M59" s="12"/>
      <c r="N59" s="4"/>
      <c r="O59" s="4"/>
      <c r="P59" s="4"/>
      <c r="Q59" s="4"/>
      <c r="R59" s="4"/>
      <c r="S59"/>
      <c r="T59" s="4"/>
      <c r="U59" s="4"/>
      <c r="V59" s="4"/>
      <c r="W59" s="4"/>
      <c r="X59" s="4"/>
    </row>
    <row r="60" spans="1:24" s="6" customFormat="1" x14ac:dyDescent="0.25">
      <c r="A60" s="12"/>
      <c r="B60" s="34"/>
      <c r="C60" s="18"/>
      <c r="D60" s="20"/>
      <c r="E60" s="20"/>
      <c r="F60" s="13"/>
      <c r="G60" s="24"/>
      <c r="H60" s="24"/>
      <c r="I60" s="24"/>
      <c r="J60" s="24"/>
      <c r="K60" s="24"/>
      <c r="L60" s="26"/>
      <c r="M60" s="12"/>
      <c r="N60" s="4"/>
      <c r="O60" s="4"/>
      <c r="P60" s="4"/>
      <c r="Q60" s="4"/>
      <c r="R60" s="4"/>
      <c r="S60"/>
      <c r="T60" s="4"/>
      <c r="U60" s="4"/>
      <c r="V60" s="4"/>
      <c r="W60" s="4"/>
      <c r="X60" s="4"/>
    </row>
    <row r="61" spans="1:24" s="6" customFormat="1" x14ac:dyDescent="0.25">
      <c r="A61" s="12"/>
      <c r="B61" s="34"/>
      <c r="C61" s="18"/>
      <c r="D61" s="20"/>
      <c r="E61" s="18"/>
      <c r="F61" s="13"/>
      <c r="G61" s="24"/>
      <c r="H61" s="24"/>
      <c r="I61" s="24"/>
      <c r="J61" s="24"/>
      <c r="K61" s="24"/>
      <c r="L61" s="26"/>
      <c r="M61" s="12"/>
      <c r="N61" s="4"/>
      <c r="O61" s="4"/>
      <c r="P61" s="4"/>
      <c r="Q61" s="4"/>
      <c r="R61" s="4"/>
      <c r="S61"/>
      <c r="T61" s="4"/>
      <c r="U61" s="4"/>
      <c r="V61" s="4"/>
      <c r="W61" s="4"/>
      <c r="X61" s="4"/>
    </row>
    <row r="62" spans="1:24" s="6" customFormat="1" ht="20.100000000000001" customHeight="1" x14ac:dyDescent="0.25">
      <c r="A62" s="12"/>
      <c r="B62" s="34"/>
      <c r="C62" s="18"/>
      <c r="D62" s="21"/>
      <c r="E62" s="18"/>
      <c r="F62" s="13"/>
      <c r="G62" s="24"/>
      <c r="H62" s="24"/>
      <c r="I62" s="24"/>
      <c r="J62" s="24"/>
      <c r="K62" s="24"/>
      <c r="L62" s="25"/>
      <c r="M62" s="12"/>
      <c r="N62" s="4"/>
      <c r="O62" s="4"/>
      <c r="P62" s="4"/>
      <c r="Q62" s="4"/>
      <c r="R62" s="4"/>
      <c r="S62"/>
      <c r="T62" s="4"/>
      <c r="U62" s="4"/>
      <c r="V62" s="4"/>
      <c r="W62" s="4"/>
      <c r="X62" s="4"/>
    </row>
    <row r="63" spans="1:24" s="6" customFormat="1" ht="20.100000000000001" customHeight="1" x14ac:dyDescent="0.25">
      <c r="A63" s="12"/>
      <c r="B63" s="34"/>
      <c r="C63" s="18"/>
      <c r="D63" s="21"/>
      <c r="E63" s="18"/>
      <c r="F63" s="13"/>
      <c r="G63" s="24"/>
      <c r="H63" s="24"/>
      <c r="I63" s="24"/>
      <c r="J63" s="24"/>
      <c r="K63" s="24"/>
      <c r="L63" s="25"/>
      <c r="M63" s="12"/>
      <c r="N63" s="4"/>
      <c r="O63" s="4"/>
      <c r="P63" s="4"/>
      <c r="Q63" s="4"/>
      <c r="R63" s="4"/>
      <c r="S63"/>
      <c r="T63" s="4"/>
      <c r="U63" s="4"/>
      <c r="V63" s="4"/>
      <c r="W63" s="4"/>
      <c r="X63" s="4"/>
    </row>
    <row r="64" spans="1:24" s="6" customFormat="1" x14ac:dyDescent="0.25">
      <c r="A64" s="12"/>
      <c r="B64" s="34"/>
      <c r="C64" s="18"/>
      <c r="D64" s="21"/>
      <c r="E64" s="22"/>
      <c r="F64" s="13"/>
      <c r="G64" s="24"/>
      <c r="H64" s="24"/>
      <c r="I64" s="24"/>
      <c r="J64" s="24"/>
      <c r="K64" s="24"/>
      <c r="L64" s="25"/>
      <c r="M64" s="12"/>
      <c r="N64" s="4"/>
      <c r="O64" s="4"/>
      <c r="P64" s="4"/>
      <c r="Q64" s="4"/>
      <c r="R64" s="4"/>
      <c r="S64"/>
      <c r="T64" s="4"/>
      <c r="U64" s="4"/>
      <c r="V64" s="4"/>
      <c r="W64" s="4"/>
      <c r="X64" s="4"/>
    </row>
    <row r="65" spans="1:24" s="6" customFormat="1" x14ac:dyDescent="0.25">
      <c r="A65" s="12"/>
      <c r="B65" s="34"/>
      <c r="C65" s="18"/>
      <c r="D65" s="22"/>
      <c r="E65" s="22"/>
      <c r="F65" s="13"/>
      <c r="G65" s="24"/>
      <c r="H65" s="24"/>
      <c r="I65" s="24"/>
      <c r="J65" s="24"/>
      <c r="K65" s="24"/>
      <c r="L65" s="18"/>
      <c r="M65" s="12"/>
      <c r="N65" s="4"/>
      <c r="O65" s="4"/>
      <c r="P65" s="4"/>
      <c r="Q65" s="4"/>
      <c r="R65" s="4"/>
      <c r="S65"/>
      <c r="T65" s="4"/>
      <c r="U65" s="4"/>
      <c r="V65" s="4"/>
      <c r="W65" s="4"/>
      <c r="X65" s="4"/>
    </row>
    <row r="66" spans="1:24" s="6" customFormat="1" ht="20.100000000000001" customHeight="1" x14ac:dyDescent="0.25">
      <c r="A66" s="12"/>
      <c r="B66" s="34"/>
      <c r="C66" s="18"/>
      <c r="D66" s="18"/>
      <c r="E66" s="18"/>
      <c r="F66" s="13"/>
      <c r="G66" s="24"/>
      <c r="H66" s="24"/>
      <c r="I66" s="24"/>
      <c r="J66" s="24"/>
      <c r="K66" s="24"/>
      <c r="L66" s="18"/>
      <c r="M66" s="12"/>
      <c r="N66" s="4"/>
      <c r="O66" s="4"/>
      <c r="P66" s="4"/>
      <c r="Q66" s="4"/>
      <c r="R66" s="4"/>
      <c r="S66"/>
      <c r="T66" s="4"/>
      <c r="U66" s="4"/>
      <c r="V66" s="4"/>
      <c r="W66" s="4"/>
      <c r="X66" s="4"/>
    </row>
    <row r="67" spans="1:24" s="6" customFormat="1" ht="20.100000000000001" customHeight="1" x14ac:dyDescent="0.25">
      <c r="A67" s="12"/>
      <c r="B67" s="34"/>
      <c r="C67" s="18"/>
      <c r="D67" s="18"/>
      <c r="E67" s="18"/>
      <c r="F67" s="13"/>
      <c r="G67" s="24"/>
      <c r="H67" s="24"/>
      <c r="I67" s="24"/>
      <c r="J67" s="24"/>
      <c r="K67" s="24"/>
      <c r="L67" s="18"/>
      <c r="M67" s="12"/>
      <c r="N67" s="4"/>
      <c r="O67" s="4"/>
      <c r="P67" s="4"/>
      <c r="Q67" s="4"/>
      <c r="R67" s="4"/>
      <c r="S67"/>
      <c r="T67" s="4"/>
      <c r="U67" s="4"/>
      <c r="V67" s="4"/>
      <c r="W67" s="4"/>
      <c r="X67" s="4"/>
    </row>
    <row r="68" spans="1:24" ht="20.100000000000001" customHeight="1" x14ac:dyDescent="0.25">
      <c r="A68" s="12"/>
      <c r="B68" s="34"/>
      <c r="C68" s="18"/>
      <c r="D68" s="18"/>
      <c r="E68" s="18"/>
      <c r="F68" s="13"/>
      <c r="H68" s="24"/>
      <c r="L68" s="18"/>
      <c r="M68" s="12"/>
    </row>
    <row r="69" spans="1:24" x14ac:dyDescent="0.25">
      <c r="A69" s="12"/>
      <c r="B69" s="34"/>
      <c r="C69" s="18"/>
      <c r="D69" s="18"/>
      <c r="E69" s="18"/>
      <c r="F69" s="13"/>
      <c r="H69" s="24"/>
      <c r="L69" s="18"/>
      <c r="M69" s="12"/>
    </row>
    <row r="70" spans="1:24" x14ac:dyDescent="0.25">
      <c r="A70" s="12"/>
      <c r="B70" s="34"/>
      <c r="C70" s="18"/>
      <c r="D70" s="18"/>
      <c r="E70" s="18"/>
      <c r="F70" s="13"/>
      <c r="H70" s="24"/>
      <c r="L70" s="18"/>
      <c r="M70" s="12"/>
    </row>
    <row r="71" spans="1:24" ht="20.100000000000001" customHeight="1" x14ac:dyDescent="0.25">
      <c r="A71" s="12"/>
      <c r="B71" s="34"/>
      <c r="C71" s="18"/>
      <c r="D71" s="18"/>
      <c r="E71" s="18"/>
      <c r="F71" s="13"/>
      <c r="H71" s="24"/>
      <c r="L71" s="18"/>
      <c r="M71" s="12"/>
    </row>
    <row r="72" spans="1:24" x14ac:dyDescent="0.25">
      <c r="A72" s="12"/>
      <c r="B72" s="34"/>
      <c r="C72" s="18"/>
      <c r="D72" s="18"/>
      <c r="E72" s="18"/>
      <c r="F72" s="13"/>
      <c r="H72" s="24"/>
      <c r="L72" s="18"/>
      <c r="M72" s="12"/>
    </row>
    <row r="73" spans="1:24" ht="20.100000000000001" customHeight="1" x14ac:dyDescent="0.25">
      <c r="A73" s="12"/>
      <c r="B73" s="34"/>
      <c r="C73" s="18"/>
      <c r="D73" s="18"/>
      <c r="E73" s="18"/>
      <c r="F73" s="13"/>
      <c r="H73" s="24"/>
      <c r="L73" s="18"/>
      <c r="M73" s="12"/>
    </row>
    <row r="74" spans="1:24" ht="20.100000000000001" customHeight="1" x14ac:dyDescent="0.25">
      <c r="A74" s="12"/>
      <c r="B74" s="34"/>
      <c r="C74" s="18"/>
      <c r="D74" s="18"/>
      <c r="E74" s="18"/>
      <c r="F74" s="13"/>
      <c r="H74" s="24"/>
      <c r="L74" s="18"/>
      <c r="M74" s="12"/>
    </row>
    <row r="75" spans="1:24" ht="20.100000000000001" customHeight="1" x14ac:dyDescent="0.25">
      <c r="A75" s="12"/>
      <c r="B75" s="34"/>
      <c r="C75" s="18"/>
      <c r="D75" s="18"/>
      <c r="E75" s="18"/>
      <c r="F75" s="13"/>
      <c r="H75" s="24"/>
      <c r="L75" s="18"/>
      <c r="M75" s="12"/>
    </row>
    <row r="76" spans="1:24" ht="20.100000000000001" customHeight="1" x14ac:dyDescent="0.25">
      <c r="A76" s="12"/>
      <c r="B76" s="34"/>
      <c r="C76" s="18"/>
      <c r="D76" s="18"/>
      <c r="E76" s="18"/>
      <c r="F76" s="13"/>
      <c r="H76" s="24"/>
      <c r="L76" s="18"/>
      <c r="M76" s="12"/>
    </row>
    <row r="77" spans="1:24" ht="26.1" customHeight="1" x14ac:dyDescent="0.25">
      <c r="A77" s="12"/>
      <c r="B77" s="34"/>
      <c r="C77" s="18"/>
      <c r="D77" s="18"/>
      <c r="E77" s="18"/>
      <c r="F77" s="13"/>
      <c r="H77" s="24"/>
      <c r="L77" s="18"/>
      <c r="M77" s="12"/>
    </row>
    <row r="78" spans="1:24" x14ac:dyDescent="0.25">
      <c r="A78" s="12"/>
      <c r="B78" s="34"/>
      <c r="C78" s="18"/>
      <c r="D78" s="18"/>
      <c r="E78" s="18"/>
      <c r="F78" s="13"/>
      <c r="H78" s="24"/>
      <c r="L78" s="18"/>
      <c r="M78" s="12"/>
    </row>
    <row r="79" spans="1:24" ht="20.100000000000001" customHeight="1" x14ac:dyDescent="0.25">
      <c r="A79" s="12"/>
      <c r="B79" s="34"/>
      <c r="C79" s="18"/>
      <c r="D79" s="18"/>
      <c r="E79" s="18"/>
      <c r="F79" s="13"/>
      <c r="H79" s="24"/>
      <c r="L79" s="18"/>
      <c r="M79" s="12"/>
    </row>
    <row r="80" spans="1:24" ht="20.100000000000001" customHeight="1" x14ac:dyDescent="0.25">
      <c r="A80" s="12"/>
      <c r="B80" s="34"/>
      <c r="C80" s="18"/>
      <c r="D80" s="18"/>
      <c r="E80" s="18"/>
      <c r="F80" s="13"/>
      <c r="H80" s="24"/>
      <c r="L80" s="18"/>
      <c r="M80" s="12"/>
    </row>
    <row r="81" spans="1:24" x14ac:dyDescent="0.25">
      <c r="A81" s="12"/>
      <c r="B81" s="34"/>
      <c r="C81" s="18"/>
      <c r="D81" s="18"/>
      <c r="E81" s="18"/>
      <c r="F81" s="13"/>
      <c r="H81" s="24"/>
      <c r="L81" s="18"/>
      <c r="M81" s="12"/>
    </row>
    <row r="82" spans="1:24" x14ac:dyDescent="0.25">
      <c r="A82" s="12"/>
      <c r="B82" s="34"/>
      <c r="C82" s="18"/>
      <c r="D82" s="18"/>
      <c r="E82" s="18"/>
      <c r="F82" s="13"/>
      <c r="H82" s="24"/>
      <c r="L82" s="18"/>
      <c r="M82" s="12"/>
    </row>
    <row r="83" spans="1:24" x14ac:dyDescent="0.25">
      <c r="A83" s="12"/>
      <c r="B83" s="34"/>
      <c r="C83" s="18"/>
      <c r="D83" s="18"/>
      <c r="E83" s="18"/>
      <c r="F83" s="13"/>
      <c r="H83" s="24"/>
      <c r="L83" s="18"/>
      <c r="M83" s="12"/>
    </row>
    <row r="84" spans="1:24" x14ac:dyDescent="0.25">
      <c r="A84" s="12"/>
      <c r="B84" s="34"/>
      <c r="C84" s="18"/>
      <c r="D84" s="18"/>
      <c r="E84" s="18"/>
      <c r="F84" s="13"/>
      <c r="H84" s="24"/>
      <c r="L84" s="18"/>
      <c r="M84" s="12"/>
    </row>
    <row r="85" spans="1:24" x14ac:dyDescent="0.25">
      <c r="A85" s="12"/>
      <c r="B85" s="34"/>
      <c r="C85" s="18"/>
      <c r="D85" s="18"/>
      <c r="E85" s="18"/>
      <c r="F85" s="13"/>
      <c r="H85" s="24"/>
      <c r="L85" s="18"/>
      <c r="M85" s="12"/>
    </row>
    <row r="86" spans="1:24" x14ac:dyDescent="0.25">
      <c r="A86" s="12"/>
      <c r="B86" s="34"/>
      <c r="C86" s="18"/>
      <c r="D86" s="18"/>
      <c r="E86" s="18"/>
      <c r="F86" s="13"/>
      <c r="H86" s="24"/>
      <c r="L86" s="18"/>
      <c r="M86" s="12"/>
    </row>
    <row r="87" spans="1:24" x14ac:dyDescent="0.25">
      <c r="H87" s="24"/>
    </row>
    <row r="88" spans="1:24" x14ac:dyDescent="0.25">
      <c r="H88" s="24"/>
    </row>
    <row r="89" spans="1:24" x14ac:dyDescent="0.25">
      <c r="H89" s="24"/>
    </row>
    <row r="90" spans="1:24" x14ac:dyDescent="0.25">
      <c r="H90" s="24"/>
    </row>
    <row r="91" spans="1:24" x14ac:dyDescent="0.25">
      <c r="H91" s="24"/>
    </row>
    <row r="92" spans="1:24" x14ac:dyDescent="0.25">
      <c r="H92" s="24"/>
    </row>
    <row r="93" spans="1:24" x14ac:dyDescent="0.25">
      <c r="H93" s="24"/>
    </row>
    <row r="94" spans="1:24" x14ac:dyDescent="0.25">
      <c r="H94" s="24"/>
    </row>
    <row r="95" spans="1:24" s="24" customFormat="1" x14ac:dyDescent="0.25">
      <c r="A95" s="4"/>
      <c r="B95" s="35"/>
      <c r="C95" s="23"/>
      <c r="D95" s="23"/>
      <c r="E95" s="23"/>
      <c r="F95" s="5"/>
      <c r="L95" s="23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</row>
    <row r="96" spans="1:24" s="24" customFormat="1" x14ac:dyDescent="0.25">
      <c r="A96" s="4"/>
      <c r="B96" s="35"/>
      <c r="C96" s="23"/>
      <c r="D96" s="23"/>
      <c r="E96" s="23"/>
      <c r="F96" s="5"/>
      <c r="L96" s="23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</row>
    <row r="97" spans="1:24" s="24" customFormat="1" x14ac:dyDescent="0.25">
      <c r="A97" s="4"/>
      <c r="B97" s="35"/>
      <c r="C97" s="23"/>
      <c r="D97" s="23"/>
      <c r="E97" s="23"/>
      <c r="F97" s="5"/>
      <c r="L97" s="23"/>
      <c r="M97" s="4"/>
      <c r="N97" s="4"/>
      <c r="O97" s="4"/>
      <c r="P97" s="4"/>
      <c r="Q97" s="4"/>
      <c r="R97" s="4"/>
      <c r="S97"/>
      <c r="T97" s="4"/>
      <c r="U97" s="4"/>
      <c r="V97" s="4"/>
      <c r="W97" s="4"/>
      <c r="X97" s="4"/>
    </row>
    <row r="98" spans="1:24" s="24" customFormat="1" x14ac:dyDescent="0.25">
      <c r="A98" s="4"/>
      <c r="B98" s="35"/>
      <c r="C98" s="23"/>
      <c r="D98" s="23"/>
      <c r="E98" s="23"/>
      <c r="F98" s="5"/>
      <c r="L98" s="23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</row>
    <row r="99" spans="1:24" s="24" customFormat="1" x14ac:dyDescent="0.25">
      <c r="A99" s="4"/>
      <c r="B99" s="35"/>
      <c r="C99" s="23"/>
      <c r="D99" s="23"/>
      <c r="E99" s="23"/>
      <c r="F99" s="5"/>
      <c r="L99" s="23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</row>
    <row r="100" spans="1:24" s="24" customFormat="1" x14ac:dyDescent="0.25">
      <c r="A100" s="4"/>
      <c r="B100" s="35"/>
      <c r="C100" s="23"/>
      <c r="D100" s="23"/>
      <c r="E100" s="23"/>
      <c r="F100" s="5"/>
      <c r="L100" s="23"/>
      <c r="M100" s="4"/>
      <c r="N100" s="4"/>
      <c r="O100" s="4"/>
      <c r="P100" s="4"/>
      <c r="Q100" s="4"/>
      <c r="R100" s="4"/>
      <c r="S100"/>
      <c r="T100" s="4"/>
      <c r="U100" s="4"/>
      <c r="V100" s="4"/>
      <c r="W100" s="4"/>
      <c r="X100" s="4"/>
    </row>
    <row r="101" spans="1:24" s="24" customFormat="1" x14ac:dyDescent="0.25">
      <c r="A101" s="4"/>
      <c r="B101" s="35"/>
      <c r="C101" s="23"/>
      <c r="D101" s="23"/>
      <c r="E101" s="23"/>
      <c r="F101" s="5"/>
      <c r="L101" s="23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</row>
    <row r="102" spans="1:24" s="24" customFormat="1" x14ac:dyDescent="0.25">
      <c r="A102" s="4"/>
      <c r="B102" s="35"/>
      <c r="C102" s="23"/>
      <c r="D102" s="23"/>
      <c r="E102" s="23"/>
      <c r="F102" s="5"/>
      <c r="L102" s="23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</row>
    <row r="103" spans="1:24" s="24" customFormat="1" x14ac:dyDescent="0.25">
      <c r="A103" s="4"/>
      <c r="B103" s="35"/>
      <c r="C103" s="23"/>
      <c r="D103" s="23"/>
      <c r="E103" s="23"/>
      <c r="F103" s="5"/>
      <c r="L103" s="23"/>
      <c r="M103" s="4"/>
      <c r="N103" s="4"/>
      <c r="O103" s="4"/>
      <c r="P103" s="4"/>
      <c r="Q103" s="4"/>
      <c r="R103" s="4"/>
      <c r="S103"/>
      <c r="T103" s="4"/>
      <c r="U103" s="4"/>
      <c r="V103" s="4"/>
      <c r="W103" s="4"/>
      <c r="X103" s="4"/>
    </row>
    <row r="104" spans="1:24" s="24" customFormat="1" x14ac:dyDescent="0.25">
      <c r="A104" s="4"/>
      <c r="B104" s="35"/>
      <c r="C104" s="23"/>
      <c r="D104" s="23"/>
      <c r="E104" s="23"/>
      <c r="F104" s="5"/>
      <c r="L104" s="23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</row>
    <row r="105" spans="1:24" s="24" customFormat="1" x14ac:dyDescent="0.25">
      <c r="A105" s="4"/>
      <c r="B105" s="35"/>
      <c r="C105" s="23"/>
      <c r="D105" s="23"/>
      <c r="E105" s="23"/>
      <c r="F105" s="5"/>
      <c r="L105" s="23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</row>
    <row r="106" spans="1:24" s="24" customFormat="1" x14ac:dyDescent="0.25">
      <c r="A106" s="4"/>
      <c r="B106" s="35"/>
      <c r="C106" s="23"/>
      <c r="D106" s="23"/>
      <c r="E106" s="23"/>
      <c r="F106" s="5"/>
      <c r="L106" s="23"/>
      <c r="M106" s="4"/>
      <c r="N106" s="4"/>
      <c r="O106" s="4"/>
      <c r="P106" s="4"/>
      <c r="Q106" s="4"/>
      <c r="R106" s="4"/>
      <c r="S106"/>
      <c r="T106" s="4"/>
      <c r="U106" s="4"/>
      <c r="V106" s="4"/>
      <c r="W106" s="4"/>
      <c r="X106" s="4"/>
    </row>
    <row r="107" spans="1:24" s="24" customFormat="1" x14ac:dyDescent="0.25">
      <c r="A107" s="4"/>
      <c r="B107" s="35"/>
      <c r="C107" s="23"/>
      <c r="D107" s="23"/>
      <c r="E107" s="23"/>
      <c r="F107" s="5"/>
      <c r="L107" s="23"/>
      <c r="M107" s="4"/>
      <c r="N107" s="4"/>
      <c r="O107" s="4"/>
      <c r="P107" s="4"/>
      <c r="Q107" s="4"/>
      <c r="R107" s="4"/>
      <c r="S107"/>
      <c r="T107" s="4"/>
      <c r="U107" s="4"/>
      <c r="V107" s="4"/>
      <c r="W107" s="4"/>
      <c r="X107" s="4"/>
    </row>
    <row r="108" spans="1:24" s="24" customFormat="1" x14ac:dyDescent="0.25">
      <c r="A108" s="4"/>
      <c r="B108" s="35"/>
      <c r="C108" s="23"/>
      <c r="D108" s="23"/>
      <c r="E108" s="23"/>
      <c r="F108" s="5"/>
      <c r="L108" s="23"/>
      <c r="M108" s="4"/>
      <c r="N108" s="4"/>
      <c r="O108" s="4"/>
      <c r="P108" s="4"/>
      <c r="Q108" s="4"/>
      <c r="R108" s="4"/>
      <c r="S108"/>
      <c r="T108" s="4"/>
      <c r="U108" s="4"/>
      <c r="V108" s="4"/>
      <c r="W108" s="4"/>
      <c r="X108" s="4"/>
    </row>
    <row r="109" spans="1:24" s="24" customFormat="1" x14ac:dyDescent="0.25">
      <c r="A109" s="4"/>
      <c r="B109" s="35"/>
      <c r="C109" s="23"/>
      <c r="D109" s="23"/>
      <c r="E109" s="23"/>
      <c r="F109" s="5"/>
      <c r="L109" s="23"/>
      <c r="M109" s="4"/>
      <c r="N109" s="4"/>
      <c r="O109" s="4"/>
      <c r="P109" s="4"/>
      <c r="Q109" s="4"/>
      <c r="R109" s="4"/>
      <c r="S109"/>
      <c r="T109" s="4"/>
      <c r="U109" s="4"/>
      <c r="V109" s="4"/>
      <c r="W109" s="4"/>
      <c r="X109" s="4"/>
    </row>
    <row r="110" spans="1:24" s="24" customFormat="1" x14ac:dyDescent="0.25">
      <c r="A110" s="4"/>
      <c r="B110" s="35"/>
      <c r="C110" s="23"/>
      <c r="D110" s="23"/>
      <c r="E110" s="23"/>
      <c r="F110" s="5"/>
      <c r="L110" s="23"/>
      <c r="M110" s="4"/>
      <c r="N110" s="4"/>
      <c r="O110" s="4"/>
      <c r="P110" s="4"/>
      <c r="Q110" s="4"/>
      <c r="R110" s="4"/>
      <c r="S110"/>
      <c r="T110" s="4"/>
      <c r="U110" s="4"/>
      <c r="V110" s="4"/>
      <c r="W110" s="4"/>
      <c r="X110" s="4"/>
    </row>
    <row r="111" spans="1:24" s="24" customFormat="1" x14ac:dyDescent="0.25">
      <c r="A111" s="4"/>
      <c r="B111" s="35"/>
      <c r="C111" s="23"/>
      <c r="D111" s="23"/>
      <c r="E111" s="23"/>
      <c r="F111" s="5"/>
      <c r="L111" s="23"/>
      <c r="M111" s="4"/>
      <c r="N111" s="4"/>
      <c r="O111" s="4"/>
      <c r="P111" s="4"/>
      <c r="Q111" s="4"/>
      <c r="R111" s="4"/>
      <c r="S111"/>
      <c r="T111" s="4"/>
      <c r="U111" s="4"/>
      <c r="V111" s="4"/>
      <c r="W111" s="4"/>
      <c r="X111" s="4"/>
    </row>
  </sheetData>
  <conditionalFormatting sqref="H12 H14 H10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:G15 G12 G10">
    <cfRule type="iconSet" priority="31">
      <iconSet iconSet="3Symbols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0">
    <cfRule type="containsText" dxfId="224" priority="29" operator="containsText" text="PM">
      <formula>NOT(ISERROR(SEARCH("PM",I10)))</formula>
    </cfRule>
    <cfRule type="containsText" dxfId="223" priority="30" operator="containsText" text="NM">
      <formula>NOT(ISERROR(SEARCH("NM",I10)))</formula>
    </cfRule>
  </conditionalFormatting>
  <conditionalFormatting sqref="C25:D25 J25:L25 C22:L24 C57:L66 C12:L12 C10:L10 F25:H25 C14:L17 C19:L19 C26:L55">
    <cfRule type="containsText" dxfId="222" priority="27" operator="containsText" text="NM">
      <formula>NOT(ISERROR(SEARCH("NM",C10)))</formula>
    </cfRule>
    <cfRule type="containsText" dxfId="221" priority="28" operator="containsText" text="PM">
      <formula>NOT(ISERROR(SEARCH("PM",C10)))</formula>
    </cfRule>
  </conditionalFormatting>
  <conditionalFormatting sqref="D1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iconSet" priority="25">
      <iconSet iconSet="3Symbols">
        <cfvo type="percent" val="0"/>
        <cfvo type="percent" val="33"/>
        <cfvo type="percent" val="67"/>
      </iconSet>
    </cfRule>
  </conditionalFormatting>
  <conditionalFormatting sqref="D14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4">
    <cfRule type="iconSet" priority="21">
      <iconSet iconSet="3Symbols">
        <cfvo type="percent" val="0"/>
        <cfvo type="percent" val="33"/>
        <cfvo type="percent" val="67"/>
      </iconSet>
    </cfRule>
  </conditionalFormatting>
  <conditionalFormatting sqref="D1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5">
    <cfRule type="iconSet" priority="19">
      <iconSet iconSet="3Symbols">
        <cfvo type="percent" val="0"/>
        <cfvo type="percent" val="33"/>
        <cfvo type="percent" val="67"/>
      </iconSet>
    </cfRule>
  </conditionalFormatting>
  <conditionalFormatting sqref="D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"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D30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"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D38:D39">
    <cfRule type="containsText" dxfId="220" priority="13" operator="containsText" text="PM">
      <formula>NOT(ISERROR(SEARCH("PM",D38)))</formula>
    </cfRule>
    <cfRule type="containsText" dxfId="219" priority="14" operator="containsText" text="NM">
      <formula>NOT(ISERROR(SEARCH("NM",D38)))</formula>
    </cfRule>
  </conditionalFormatting>
  <conditionalFormatting sqref="D4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2">
    <cfRule type="iconSet" priority="11">
      <iconSet iconSet="3Symbols">
        <cfvo type="percent" val="0"/>
        <cfvo type="percent" val="33"/>
        <cfvo type="percent" val="67"/>
      </iconSet>
    </cfRule>
  </conditionalFormatting>
  <conditionalFormatting sqref="D44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D4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9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I25">
    <cfRule type="containsText" dxfId="218" priority="5" operator="containsText" text="NM">
      <formula>NOT(ISERROR(SEARCH("NM",I25)))</formula>
    </cfRule>
    <cfRule type="containsText" dxfId="217" priority="6" operator="containsText" text="PM">
      <formula>NOT(ISERROR(SEARCH("PM",I25)))</formula>
    </cfRule>
  </conditionalFormatting>
  <conditionalFormatting sqref="E10">
    <cfRule type="containsText" dxfId="216" priority="3" operator="containsText" text="PM">
      <formula>NOT(ISERROR(SEARCH("PM",E10)))</formula>
    </cfRule>
    <cfRule type="containsText" dxfId="215" priority="4" operator="containsText" text="NM">
      <formula>NOT(ISERROR(SEARCH("NM",E10)))</formula>
    </cfRule>
  </conditionalFormatting>
  <conditionalFormatting sqref="E25">
    <cfRule type="containsText" dxfId="214" priority="1" operator="containsText" text="NM">
      <formula>NOT(ISERROR(SEARCH("NM",E25)))</formula>
    </cfRule>
    <cfRule type="containsText" dxfId="213" priority="2" operator="containsText" text="PM">
      <formula>NOT(ISERROR(SEARCH("PM",E25)))</formula>
    </cfRule>
  </conditionalFormatting>
  <conditionalFormatting sqref="H10 H12">
    <cfRule type="iconSet" priority="39">
      <iconSet iconSet="3Symbols">
        <cfvo type="percent" val="0"/>
        <cfvo type="percent" val="33"/>
        <cfvo type="percent" val="67"/>
      </iconSet>
    </cfRule>
  </conditionalFormatting>
  <conditionalFormatting sqref="D12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2">
    <cfRule type="iconSet" priority="46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4" orientation="landscape" horizontalDpi="0" verticalDpi="0" copies="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Y85"/>
  <sheetViews>
    <sheetView topLeftCell="B7" workbookViewId="0">
      <selection activeCell="I49" sqref="I49"/>
    </sheetView>
  </sheetViews>
  <sheetFormatPr defaultColWidth="11" defaultRowHeight="15.75" x14ac:dyDescent="0.25"/>
  <cols>
    <col min="1" max="1" width="6" customWidth="1"/>
    <col min="2" max="2" width="21.625" customWidth="1"/>
    <col min="3" max="3" width="28.625" customWidth="1"/>
    <col min="4" max="4" width="19.625" style="52" customWidth="1"/>
    <col min="5" max="5" width="12.875" style="52" customWidth="1"/>
    <col min="6" max="6" width="15" style="52" customWidth="1"/>
    <col min="7" max="7" width="16" style="52" customWidth="1"/>
    <col min="8" max="8" width="14" style="52" customWidth="1"/>
    <col min="9" max="9" width="12.375" style="52" bestFit="1" customWidth="1"/>
    <col min="10" max="10" width="13" style="52" customWidth="1"/>
    <col min="11" max="25" width="10.875" style="91"/>
  </cols>
  <sheetData>
    <row r="1" spans="1:11" ht="75" customHeight="1" thickBot="1" x14ac:dyDescent="0.3">
      <c r="A1" s="1" t="s">
        <v>194</v>
      </c>
    </row>
    <row r="2" spans="1:11" ht="63.75" thickBot="1" x14ac:dyDescent="0.3">
      <c r="A2" s="91"/>
      <c r="B2" s="254"/>
      <c r="C2" s="238" t="s">
        <v>171</v>
      </c>
      <c r="D2" s="239" t="s">
        <v>278</v>
      </c>
      <c r="E2" s="239" t="s">
        <v>93</v>
      </c>
      <c r="F2" s="239" t="s">
        <v>95</v>
      </c>
      <c r="G2" s="239" t="s">
        <v>172</v>
      </c>
      <c r="H2" s="239" t="s">
        <v>281</v>
      </c>
      <c r="I2" s="239" t="s">
        <v>280</v>
      </c>
      <c r="J2" s="240" t="s">
        <v>94</v>
      </c>
      <c r="K2" s="194"/>
    </row>
    <row r="3" spans="1:11" x14ac:dyDescent="0.25">
      <c r="A3" s="91"/>
      <c r="B3" s="352" t="s">
        <v>181</v>
      </c>
      <c r="C3" s="225" t="s">
        <v>213</v>
      </c>
      <c r="D3" s="226" t="s">
        <v>229</v>
      </c>
      <c r="E3" s="266" t="s">
        <v>164</v>
      </c>
      <c r="F3" s="227">
        <v>2020</v>
      </c>
      <c r="G3" s="227" t="s">
        <v>296</v>
      </c>
      <c r="H3" s="290">
        <v>44248</v>
      </c>
      <c r="I3" s="227" t="s">
        <v>165</v>
      </c>
      <c r="J3" s="228">
        <v>2022</v>
      </c>
      <c r="K3" s="194"/>
    </row>
    <row r="4" spans="1:11" ht="31.5" x14ac:dyDescent="0.25">
      <c r="A4" s="91"/>
      <c r="B4" s="353"/>
      <c r="C4" s="166" t="s">
        <v>265</v>
      </c>
      <c r="D4" s="168" t="s">
        <v>229</v>
      </c>
      <c r="E4" s="267" t="s">
        <v>285</v>
      </c>
      <c r="F4" s="167">
        <v>2021</v>
      </c>
      <c r="G4" s="167">
        <v>5.5</v>
      </c>
      <c r="H4" s="267">
        <v>45108</v>
      </c>
      <c r="I4" s="167" t="s">
        <v>314</v>
      </c>
      <c r="J4" s="237">
        <v>2027</v>
      </c>
      <c r="K4" s="194"/>
    </row>
    <row r="5" spans="1:11" x14ac:dyDescent="0.25">
      <c r="A5" s="91"/>
      <c r="B5" s="353"/>
      <c r="C5" s="166" t="s">
        <v>271</v>
      </c>
      <c r="D5" s="168" t="s">
        <v>229</v>
      </c>
      <c r="E5" s="267" t="s">
        <v>165</v>
      </c>
      <c r="F5" s="180">
        <v>2022</v>
      </c>
      <c r="G5" s="180">
        <v>3.5</v>
      </c>
      <c r="H5" s="303">
        <v>45108</v>
      </c>
      <c r="I5" s="180" t="s">
        <v>313</v>
      </c>
      <c r="J5" s="187">
        <v>2025</v>
      </c>
      <c r="K5" s="194"/>
    </row>
    <row r="6" spans="1:11" ht="31.5" x14ac:dyDescent="0.25">
      <c r="A6" s="91"/>
      <c r="B6" s="353"/>
      <c r="C6" s="166" t="s">
        <v>274</v>
      </c>
      <c r="D6" s="279" t="s">
        <v>229</v>
      </c>
      <c r="E6" s="280" t="s">
        <v>162</v>
      </c>
      <c r="F6" s="297">
        <v>2019</v>
      </c>
      <c r="G6" s="297">
        <v>5</v>
      </c>
      <c r="H6" s="280">
        <v>43770</v>
      </c>
      <c r="I6" s="346" t="s">
        <v>316</v>
      </c>
      <c r="J6" s="347"/>
      <c r="K6" s="194"/>
    </row>
    <row r="7" spans="1:11" x14ac:dyDescent="0.25">
      <c r="A7" s="91"/>
      <c r="B7" s="353"/>
      <c r="C7" s="166" t="s">
        <v>275</v>
      </c>
      <c r="D7" s="168" t="s">
        <v>229</v>
      </c>
      <c r="E7" s="267" t="s">
        <v>285</v>
      </c>
      <c r="F7" s="180">
        <v>2021</v>
      </c>
      <c r="G7" s="180">
        <v>3</v>
      </c>
      <c r="H7" s="303">
        <v>44743</v>
      </c>
      <c r="I7" s="180" t="s">
        <v>297</v>
      </c>
      <c r="J7" s="187">
        <v>2024</v>
      </c>
      <c r="K7" s="194"/>
    </row>
    <row r="8" spans="1:11" ht="32.25" thickBot="1" x14ac:dyDescent="0.3">
      <c r="A8" s="91"/>
      <c r="B8" s="354"/>
      <c r="C8" s="229" t="s">
        <v>276</v>
      </c>
      <c r="D8" s="212" t="s">
        <v>229</v>
      </c>
      <c r="E8" s="289" t="s">
        <v>199</v>
      </c>
      <c r="F8" s="230">
        <v>2019</v>
      </c>
      <c r="G8" s="230">
        <v>5</v>
      </c>
      <c r="H8" s="289">
        <v>44397</v>
      </c>
      <c r="I8" s="230" t="s">
        <v>297</v>
      </c>
      <c r="J8" s="231">
        <v>2024</v>
      </c>
      <c r="K8" s="194"/>
    </row>
    <row r="9" spans="1:11" ht="31.5" x14ac:dyDescent="0.25">
      <c r="A9" s="91"/>
      <c r="B9" s="352" t="s">
        <v>196</v>
      </c>
      <c r="C9" s="225" t="s">
        <v>212</v>
      </c>
      <c r="D9" s="226" t="s">
        <v>229</v>
      </c>
      <c r="E9" s="266" t="s">
        <v>309</v>
      </c>
      <c r="F9" s="227">
        <v>2018</v>
      </c>
      <c r="G9" s="227">
        <v>5</v>
      </c>
      <c r="H9" s="266">
        <v>43770</v>
      </c>
      <c r="I9" s="272" t="s">
        <v>166</v>
      </c>
      <c r="J9" s="273">
        <v>2023</v>
      </c>
      <c r="K9" s="194"/>
    </row>
    <row r="10" spans="1:11" x14ac:dyDescent="0.25">
      <c r="A10" s="91"/>
      <c r="B10" s="353"/>
      <c r="C10" s="166" t="s">
        <v>214</v>
      </c>
      <c r="D10" s="279" t="s">
        <v>229</v>
      </c>
      <c r="E10" s="280">
        <v>43101</v>
      </c>
      <c r="F10" s="281">
        <v>2018</v>
      </c>
      <c r="G10" s="281">
        <v>3</v>
      </c>
      <c r="H10" s="280">
        <v>44197</v>
      </c>
      <c r="I10" s="346" t="s">
        <v>299</v>
      </c>
      <c r="J10" s="347"/>
      <c r="K10" s="194"/>
    </row>
    <row r="11" spans="1:11" ht="31.5" x14ac:dyDescent="0.25">
      <c r="A11" s="91"/>
      <c r="B11" s="353"/>
      <c r="C11" s="166" t="s">
        <v>263</v>
      </c>
      <c r="D11" s="168" t="s">
        <v>229</v>
      </c>
      <c r="E11" s="267" t="s">
        <v>307</v>
      </c>
      <c r="F11" s="167">
        <v>2017</v>
      </c>
      <c r="G11" s="167">
        <v>5</v>
      </c>
      <c r="H11" s="267">
        <v>43466</v>
      </c>
      <c r="I11" s="167" t="s">
        <v>287</v>
      </c>
      <c r="J11" s="237">
        <v>2022</v>
      </c>
      <c r="K11" s="194"/>
    </row>
    <row r="12" spans="1:11" ht="31.5" x14ac:dyDescent="0.25">
      <c r="A12" s="91"/>
      <c r="B12" s="353"/>
      <c r="C12" s="166" t="s">
        <v>267</v>
      </c>
      <c r="D12" s="168" t="s">
        <v>229</v>
      </c>
      <c r="E12" s="267" t="s">
        <v>309</v>
      </c>
      <c r="F12" s="167">
        <v>2018</v>
      </c>
      <c r="G12" s="167">
        <v>5</v>
      </c>
      <c r="H12" s="267">
        <v>43770</v>
      </c>
      <c r="I12" s="167" t="s">
        <v>166</v>
      </c>
      <c r="J12" s="237">
        <v>2023</v>
      </c>
      <c r="K12" s="194"/>
    </row>
    <row r="13" spans="1:11" ht="16.5" thickBot="1" x14ac:dyDescent="0.3">
      <c r="A13" s="91"/>
      <c r="B13" s="354"/>
      <c r="C13" s="229" t="s">
        <v>268</v>
      </c>
      <c r="D13" s="212" t="s">
        <v>229</v>
      </c>
      <c r="E13" s="275" t="s">
        <v>164</v>
      </c>
      <c r="F13" s="230">
        <v>2020</v>
      </c>
      <c r="G13" s="230">
        <v>2</v>
      </c>
      <c r="H13" s="275">
        <v>44217</v>
      </c>
      <c r="I13" s="230" t="s">
        <v>287</v>
      </c>
      <c r="J13" s="231">
        <v>2022</v>
      </c>
      <c r="K13" s="194"/>
    </row>
    <row r="14" spans="1:11" ht="48" thickBot="1" x14ac:dyDescent="0.3">
      <c r="A14" s="91"/>
      <c r="B14" s="232" t="s">
        <v>195</v>
      </c>
      <c r="C14" s="233" t="s">
        <v>270</v>
      </c>
      <c r="D14" s="234" t="s">
        <v>229</v>
      </c>
      <c r="E14" s="274" t="s">
        <v>199</v>
      </c>
      <c r="F14" s="235">
        <v>2019</v>
      </c>
      <c r="G14" s="235" t="s">
        <v>291</v>
      </c>
      <c r="H14" s="274">
        <v>44367</v>
      </c>
      <c r="I14" s="235" t="s">
        <v>287</v>
      </c>
      <c r="J14" s="236">
        <v>2022</v>
      </c>
      <c r="K14" s="194"/>
    </row>
    <row r="15" spans="1:11" ht="42.75" x14ac:dyDescent="0.25">
      <c r="A15" s="91"/>
      <c r="B15" s="352" t="s">
        <v>197</v>
      </c>
      <c r="C15" s="225" t="s">
        <v>257</v>
      </c>
      <c r="D15" s="226" t="s">
        <v>282</v>
      </c>
      <c r="E15" s="266" t="s">
        <v>286</v>
      </c>
      <c r="F15" s="227">
        <v>2020</v>
      </c>
      <c r="G15" s="277" t="s">
        <v>282</v>
      </c>
      <c r="H15" s="276" t="s">
        <v>298</v>
      </c>
      <c r="I15" s="227"/>
      <c r="J15" s="278"/>
      <c r="K15" s="194"/>
    </row>
    <row r="16" spans="1:11" ht="32.25" thickBot="1" x14ac:dyDescent="0.3">
      <c r="A16" s="91"/>
      <c r="B16" s="354"/>
      <c r="C16" s="229" t="s">
        <v>269</v>
      </c>
      <c r="D16" s="282" t="s">
        <v>223</v>
      </c>
      <c r="E16" s="283"/>
      <c r="F16" s="283">
        <v>2015</v>
      </c>
      <c r="G16" s="283">
        <v>5</v>
      </c>
      <c r="H16" s="283"/>
      <c r="I16" s="348" t="s">
        <v>299</v>
      </c>
      <c r="J16" s="349"/>
      <c r="K16" s="194"/>
    </row>
    <row r="17" spans="1:11" ht="31.5" x14ac:dyDescent="0.25">
      <c r="A17" s="91"/>
      <c r="B17" s="352" t="s">
        <v>176</v>
      </c>
      <c r="C17" s="217" t="s">
        <v>210</v>
      </c>
      <c r="D17" s="218" t="s">
        <v>300</v>
      </c>
      <c r="E17" s="288" t="s">
        <v>199</v>
      </c>
      <c r="F17" s="209">
        <v>2019</v>
      </c>
      <c r="G17" s="209">
        <v>3</v>
      </c>
      <c r="H17" s="288">
        <v>44397</v>
      </c>
      <c r="I17" s="209" t="s">
        <v>287</v>
      </c>
      <c r="J17" s="210">
        <v>2022</v>
      </c>
      <c r="K17" s="194"/>
    </row>
    <row r="18" spans="1:11" ht="31.5" x14ac:dyDescent="0.25">
      <c r="A18" s="91"/>
      <c r="B18" s="353"/>
      <c r="C18" s="148" t="s">
        <v>211</v>
      </c>
      <c r="D18" s="169" t="s">
        <v>229</v>
      </c>
      <c r="E18" s="268" t="s">
        <v>305</v>
      </c>
      <c r="F18" s="221">
        <v>2016</v>
      </c>
      <c r="G18" s="220">
        <v>5</v>
      </c>
      <c r="H18" s="268">
        <v>42917</v>
      </c>
      <c r="I18" s="221" t="s">
        <v>286</v>
      </c>
      <c r="J18" s="223">
        <v>2022</v>
      </c>
      <c r="K18" s="194"/>
    </row>
    <row r="19" spans="1:11" ht="32.25" thickBot="1" x14ac:dyDescent="0.3">
      <c r="A19" s="91"/>
      <c r="B19" s="353"/>
      <c r="C19" s="149" t="s">
        <v>177</v>
      </c>
      <c r="D19" s="169" t="s">
        <v>229</v>
      </c>
      <c r="E19" s="268" t="s">
        <v>162</v>
      </c>
      <c r="F19" s="221">
        <v>2019</v>
      </c>
      <c r="G19" s="221">
        <v>5</v>
      </c>
      <c r="H19" s="268">
        <v>44197</v>
      </c>
      <c r="I19" s="221" t="s">
        <v>289</v>
      </c>
      <c r="J19" s="223">
        <v>2024</v>
      </c>
      <c r="K19" s="194"/>
    </row>
    <row r="20" spans="1:11" ht="20.100000000000001" customHeight="1" x14ac:dyDescent="0.25">
      <c r="A20" s="91"/>
      <c r="B20" s="353"/>
      <c r="C20" s="148" t="s">
        <v>215</v>
      </c>
      <c r="D20" s="284" t="s">
        <v>229</v>
      </c>
      <c r="E20" s="285">
        <v>42979</v>
      </c>
      <c r="F20" s="286">
        <v>2018</v>
      </c>
      <c r="G20" s="286" t="s">
        <v>294</v>
      </c>
      <c r="H20" s="286"/>
      <c r="I20" s="286" t="s">
        <v>284</v>
      </c>
      <c r="J20" s="287"/>
      <c r="K20" s="194"/>
    </row>
    <row r="21" spans="1:11" ht="20.100000000000001" customHeight="1" x14ac:dyDescent="0.25">
      <c r="A21" s="91"/>
      <c r="B21" s="353"/>
      <c r="C21" s="148" t="s">
        <v>216</v>
      </c>
      <c r="D21" s="284" t="s">
        <v>229</v>
      </c>
      <c r="E21" s="285">
        <v>43009</v>
      </c>
      <c r="F21" s="286">
        <v>2018</v>
      </c>
      <c r="G21" s="286" t="s">
        <v>294</v>
      </c>
      <c r="H21" s="286"/>
      <c r="I21" s="286" t="s">
        <v>284</v>
      </c>
      <c r="J21" s="287"/>
      <c r="K21" s="194"/>
    </row>
    <row r="22" spans="1:11" ht="31.5" x14ac:dyDescent="0.25">
      <c r="A22" s="91"/>
      <c r="B22" s="353"/>
      <c r="C22" s="148" t="s">
        <v>218</v>
      </c>
      <c r="D22" s="284"/>
      <c r="E22" s="286"/>
      <c r="F22" s="286">
        <v>2014</v>
      </c>
      <c r="G22" s="286">
        <v>4</v>
      </c>
      <c r="H22" s="286"/>
      <c r="I22" s="350" t="s">
        <v>219</v>
      </c>
      <c r="J22" s="351"/>
    </row>
    <row r="23" spans="1:11" ht="31.5" x14ac:dyDescent="0.25">
      <c r="A23" s="91"/>
      <c r="B23" s="353"/>
      <c r="C23" s="148" t="s">
        <v>220</v>
      </c>
      <c r="D23" s="169" t="s">
        <v>229</v>
      </c>
      <c r="E23" s="268" t="s">
        <v>162</v>
      </c>
      <c r="F23" s="221">
        <v>2019</v>
      </c>
      <c r="G23" s="221">
        <v>5</v>
      </c>
      <c r="H23" s="221" t="s">
        <v>295</v>
      </c>
      <c r="I23" s="221" t="s">
        <v>166</v>
      </c>
      <c r="J23" s="223">
        <v>2023</v>
      </c>
    </row>
    <row r="24" spans="1:11" ht="31.5" x14ac:dyDescent="0.25">
      <c r="A24" s="91"/>
      <c r="B24" s="353"/>
      <c r="C24" s="148" t="s">
        <v>221</v>
      </c>
      <c r="D24" s="284" t="s">
        <v>223</v>
      </c>
      <c r="E24" s="286"/>
      <c r="F24" s="286">
        <v>2014</v>
      </c>
      <c r="G24" s="286">
        <v>4</v>
      </c>
      <c r="H24" s="286"/>
      <c r="I24" s="350" t="s">
        <v>219</v>
      </c>
      <c r="J24" s="351"/>
    </row>
    <row r="25" spans="1:11" ht="20.100000000000001" customHeight="1" x14ac:dyDescent="0.25">
      <c r="A25" s="91"/>
      <c r="B25" s="353"/>
      <c r="C25" s="148" t="s">
        <v>225</v>
      </c>
      <c r="D25" s="169" t="s">
        <v>301</v>
      </c>
      <c r="E25" s="268" t="s">
        <v>164</v>
      </c>
      <c r="F25" s="221">
        <v>2020</v>
      </c>
      <c r="G25" s="221">
        <v>5</v>
      </c>
      <c r="H25" s="271">
        <v>44217</v>
      </c>
      <c r="I25" s="222" t="s">
        <v>302</v>
      </c>
      <c r="J25" s="223">
        <v>2025</v>
      </c>
    </row>
    <row r="26" spans="1:11" ht="47.25" x14ac:dyDescent="0.25">
      <c r="A26" s="91"/>
      <c r="B26" s="353"/>
      <c r="C26" s="148" t="s">
        <v>226</v>
      </c>
      <c r="D26" s="169" t="s">
        <v>229</v>
      </c>
      <c r="E26" s="268" t="s">
        <v>285</v>
      </c>
      <c r="F26" s="221">
        <v>2021</v>
      </c>
      <c r="G26" s="221">
        <v>5</v>
      </c>
      <c r="H26" s="221" t="s">
        <v>310</v>
      </c>
      <c r="I26" s="222" t="s">
        <v>311</v>
      </c>
      <c r="J26" s="223">
        <v>2026</v>
      </c>
    </row>
    <row r="27" spans="1:11" ht="31.5" x14ac:dyDescent="0.25">
      <c r="A27" s="91"/>
      <c r="B27" s="353"/>
      <c r="C27" s="148" t="s">
        <v>227</v>
      </c>
      <c r="D27" s="169" t="s">
        <v>229</v>
      </c>
      <c r="E27" s="271" t="s">
        <v>164</v>
      </c>
      <c r="F27" s="221">
        <v>2020</v>
      </c>
      <c r="G27" s="221">
        <v>5</v>
      </c>
      <c r="H27" s="271">
        <v>44217</v>
      </c>
      <c r="I27" s="222" t="s">
        <v>302</v>
      </c>
      <c r="J27" s="223">
        <v>2025</v>
      </c>
    </row>
    <row r="28" spans="1:11" ht="47.25" x14ac:dyDescent="0.25">
      <c r="A28" s="91"/>
      <c r="B28" s="353"/>
      <c r="C28" s="148" t="s">
        <v>228</v>
      </c>
      <c r="D28" s="169" t="s">
        <v>229</v>
      </c>
      <c r="E28" s="268" t="s">
        <v>307</v>
      </c>
      <c r="F28" s="221">
        <v>2017</v>
      </c>
      <c r="G28" s="221">
        <v>5</v>
      </c>
      <c r="H28" s="221"/>
      <c r="I28" s="222" t="s">
        <v>287</v>
      </c>
      <c r="J28" s="223">
        <v>2022</v>
      </c>
    </row>
    <row r="29" spans="1:11" ht="31.5" x14ac:dyDescent="0.25">
      <c r="A29" s="91"/>
      <c r="B29" s="353"/>
      <c r="C29" s="148" t="s">
        <v>254</v>
      </c>
      <c r="D29" s="169" t="s">
        <v>312</v>
      </c>
      <c r="E29" s="268" t="s">
        <v>285</v>
      </c>
      <c r="F29" s="221">
        <v>2021</v>
      </c>
      <c r="G29" s="221" t="s">
        <v>312</v>
      </c>
      <c r="H29" s="271">
        <v>44826</v>
      </c>
      <c r="I29" s="221" t="s">
        <v>166</v>
      </c>
      <c r="J29" s="223">
        <v>2022</v>
      </c>
    </row>
    <row r="30" spans="1:11" ht="20.100000000000001" customHeight="1" x14ac:dyDescent="0.25">
      <c r="A30" s="91"/>
      <c r="B30" s="353"/>
      <c r="C30" s="148" t="s">
        <v>255</v>
      </c>
      <c r="D30" s="169" t="s">
        <v>229</v>
      </c>
      <c r="E30" s="268" t="s">
        <v>308</v>
      </c>
      <c r="F30" s="221">
        <v>2017</v>
      </c>
      <c r="G30" s="221">
        <v>5</v>
      </c>
      <c r="H30" s="268">
        <v>42736</v>
      </c>
      <c r="I30" s="222" t="s">
        <v>166</v>
      </c>
      <c r="J30" s="223">
        <v>2023</v>
      </c>
    </row>
    <row r="31" spans="1:11" ht="20.100000000000001" customHeight="1" x14ac:dyDescent="0.25">
      <c r="A31" s="91"/>
      <c r="B31" s="353"/>
      <c r="C31" s="148" t="s">
        <v>256</v>
      </c>
      <c r="D31" s="169" t="s">
        <v>229</v>
      </c>
      <c r="E31" s="268" t="s">
        <v>309</v>
      </c>
      <c r="F31" s="221">
        <v>2018</v>
      </c>
      <c r="G31" s="221">
        <v>5</v>
      </c>
      <c r="H31" s="268" t="s">
        <v>293</v>
      </c>
      <c r="I31" s="222" t="s">
        <v>166</v>
      </c>
      <c r="J31" s="223">
        <v>2023</v>
      </c>
    </row>
    <row r="32" spans="1:11" ht="47.25" x14ac:dyDescent="0.25">
      <c r="A32" s="91"/>
      <c r="B32" s="353"/>
      <c r="C32" s="148" t="s">
        <v>258</v>
      </c>
      <c r="D32" s="169" t="s">
        <v>229</v>
      </c>
      <c r="E32" s="268" t="s">
        <v>306</v>
      </c>
      <c r="F32" s="221">
        <v>2018</v>
      </c>
      <c r="G32" s="221">
        <v>5</v>
      </c>
      <c r="H32" s="268">
        <v>44197</v>
      </c>
      <c r="I32" s="222" t="s">
        <v>288</v>
      </c>
      <c r="J32" s="223">
        <v>2023</v>
      </c>
    </row>
    <row r="33" spans="1:10" ht="31.5" x14ac:dyDescent="0.25">
      <c r="A33" s="91"/>
      <c r="B33" s="353"/>
      <c r="C33" s="148" t="s">
        <v>259</v>
      </c>
      <c r="D33" s="169" t="s">
        <v>229</v>
      </c>
      <c r="E33" s="268" t="s">
        <v>285</v>
      </c>
      <c r="F33" s="221">
        <v>2021</v>
      </c>
      <c r="G33" s="221">
        <v>4</v>
      </c>
      <c r="H33" s="268">
        <v>44743</v>
      </c>
      <c r="I33" s="222" t="s">
        <v>313</v>
      </c>
      <c r="J33" s="223">
        <v>2025</v>
      </c>
    </row>
    <row r="34" spans="1:10" ht="47.25" x14ac:dyDescent="0.25">
      <c r="A34" s="91"/>
      <c r="B34" s="353"/>
      <c r="C34" s="148" t="s">
        <v>262</v>
      </c>
      <c r="D34" s="169" t="s">
        <v>229</v>
      </c>
      <c r="E34" s="268" t="s">
        <v>307</v>
      </c>
      <c r="F34" s="221">
        <v>2017</v>
      </c>
      <c r="G34" s="221">
        <v>5</v>
      </c>
      <c r="H34" s="221"/>
      <c r="I34" s="222" t="s">
        <v>287</v>
      </c>
      <c r="J34" s="223">
        <v>2022</v>
      </c>
    </row>
    <row r="35" spans="1:10" ht="47.25" x14ac:dyDescent="0.25">
      <c r="A35" s="91"/>
      <c r="B35" s="353"/>
      <c r="C35" s="148" t="s">
        <v>272</v>
      </c>
      <c r="D35" s="169" t="s">
        <v>229</v>
      </c>
      <c r="E35" s="268" t="s">
        <v>165</v>
      </c>
      <c r="F35" s="221">
        <v>2022</v>
      </c>
      <c r="G35" s="221">
        <v>5.5</v>
      </c>
      <c r="H35" s="268">
        <v>44927</v>
      </c>
      <c r="I35" s="222" t="s">
        <v>314</v>
      </c>
      <c r="J35" s="223">
        <v>2027</v>
      </c>
    </row>
    <row r="36" spans="1:10" ht="47.25" x14ac:dyDescent="0.25">
      <c r="A36" s="91"/>
      <c r="B36" s="353"/>
      <c r="C36" s="148" t="s">
        <v>273</v>
      </c>
      <c r="D36" s="169" t="s">
        <v>229</v>
      </c>
      <c r="E36" s="268" t="s">
        <v>307</v>
      </c>
      <c r="F36" s="221">
        <v>2017</v>
      </c>
      <c r="G36" s="221" t="s">
        <v>292</v>
      </c>
      <c r="H36" s="268">
        <v>43101</v>
      </c>
      <c r="I36" s="222" t="s">
        <v>287</v>
      </c>
      <c r="J36" s="223">
        <v>2022</v>
      </c>
    </row>
    <row r="37" spans="1:10" ht="21" customHeight="1" thickBot="1" x14ac:dyDescent="0.3">
      <c r="A37" s="91"/>
      <c r="B37" s="354"/>
      <c r="C37" s="215" t="s">
        <v>277</v>
      </c>
      <c r="D37" s="298" t="s">
        <v>229</v>
      </c>
      <c r="E37" s="299" t="s">
        <v>285</v>
      </c>
      <c r="F37" s="300">
        <v>2021</v>
      </c>
      <c r="G37" s="300">
        <v>5</v>
      </c>
      <c r="H37" s="299">
        <v>45108</v>
      </c>
      <c r="I37" s="301" t="s">
        <v>315</v>
      </c>
      <c r="J37" s="302">
        <v>2026</v>
      </c>
    </row>
    <row r="38" spans="1:10" ht="47.25" x14ac:dyDescent="0.25">
      <c r="A38" s="91"/>
      <c r="B38" s="352" t="s">
        <v>198</v>
      </c>
      <c r="C38" s="217" t="s">
        <v>217</v>
      </c>
      <c r="D38" s="218" t="s">
        <v>303</v>
      </c>
      <c r="E38" s="269" t="s">
        <v>164</v>
      </c>
      <c r="F38" s="209">
        <v>2020</v>
      </c>
      <c r="G38" s="209">
        <v>3</v>
      </c>
      <c r="H38" s="269">
        <v>44217</v>
      </c>
      <c r="I38" s="209" t="s">
        <v>166</v>
      </c>
      <c r="J38" s="210">
        <v>2022</v>
      </c>
    </row>
    <row r="39" spans="1:10" ht="31.5" x14ac:dyDescent="0.25">
      <c r="A39" s="91"/>
      <c r="B39" s="353"/>
      <c r="C39" s="219" t="s">
        <v>224</v>
      </c>
      <c r="D39" s="286" t="s">
        <v>223</v>
      </c>
      <c r="E39" s="286" t="s">
        <v>283</v>
      </c>
      <c r="F39" s="286">
        <v>2015</v>
      </c>
      <c r="G39" s="286">
        <v>3</v>
      </c>
      <c r="H39" s="286"/>
      <c r="I39" s="350" t="s">
        <v>219</v>
      </c>
      <c r="J39" s="351"/>
    </row>
    <row r="40" spans="1:10" ht="31.5" x14ac:dyDescent="0.25">
      <c r="A40" s="91"/>
      <c r="B40" s="353"/>
      <c r="C40" s="219" t="s">
        <v>260</v>
      </c>
      <c r="D40" s="220" t="s">
        <v>229</v>
      </c>
      <c r="E40" s="268" t="s">
        <v>165</v>
      </c>
      <c r="F40" s="221">
        <v>2021</v>
      </c>
      <c r="G40" s="221">
        <v>5.5</v>
      </c>
      <c r="H40" s="268">
        <v>45108</v>
      </c>
      <c r="I40" s="222" t="s">
        <v>314</v>
      </c>
      <c r="J40" s="223">
        <v>2027</v>
      </c>
    </row>
    <row r="41" spans="1:10" ht="31.5" x14ac:dyDescent="0.25">
      <c r="A41" s="91"/>
      <c r="B41" s="353"/>
      <c r="C41" s="219" t="s">
        <v>261</v>
      </c>
      <c r="D41" s="143" t="s">
        <v>304</v>
      </c>
      <c r="E41" s="268" t="s">
        <v>164</v>
      </c>
      <c r="F41" s="221">
        <v>2020</v>
      </c>
      <c r="G41" s="220">
        <v>3.5</v>
      </c>
      <c r="H41" s="291"/>
      <c r="I41" s="143" t="s">
        <v>288</v>
      </c>
      <c r="J41" s="292">
        <v>2023</v>
      </c>
    </row>
    <row r="42" spans="1:10" ht="30.75" customHeight="1" thickBot="1" x14ac:dyDescent="0.3">
      <c r="A42" s="91"/>
      <c r="B42" s="354"/>
      <c r="C42" s="224" t="s">
        <v>266</v>
      </c>
      <c r="D42" s="293" t="s">
        <v>223</v>
      </c>
      <c r="E42" s="294" t="s">
        <v>283</v>
      </c>
      <c r="F42" s="295">
        <v>2014</v>
      </c>
      <c r="G42" s="295">
        <v>4</v>
      </c>
      <c r="H42" s="295"/>
      <c r="I42" s="293" t="s">
        <v>290</v>
      </c>
      <c r="J42" s="296"/>
    </row>
    <row r="43" spans="1:10" ht="31.5" x14ac:dyDescent="0.25">
      <c r="A43" s="91"/>
      <c r="B43" s="352" t="s">
        <v>178</v>
      </c>
      <c r="C43" s="207" t="s">
        <v>264</v>
      </c>
      <c r="D43" s="208" t="s">
        <v>229</v>
      </c>
      <c r="E43" s="209" t="s">
        <v>199</v>
      </c>
      <c r="F43" s="209">
        <v>2019</v>
      </c>
      <c r="G43" s="209">
        <v>5</v>
      </c>
      <c r="H43" s="269">
        <v>44013</v>
      </c>
      <c r="I43" s="209" t="s">
        <v>297</v>
      </c>
      <c r="J43" s="210">
        <v>2024</v>
      </c>
    </row>
    <row r="44" spans="1:10" ht="20.25" customHeight="1" thickBot="1" x14ac:dyDescent="0.3">
      <c r="A44" s="91"/>
      <c r="B44" s="354"/>
      <c r="C44" s="215" t="s">
        <v>222</v>
      </c>
      <c r="D44" s="216" t="s">
        <v>229</v>
      </c>
      <c r="E44" s="270" t="s">
        <v>305</v>
      </c>
      <c r="F44" s="213">
        <v>2016</v>
      </c>
      <c r="G44" s="213">
        <v>5</v>
      </c>
      <c r="H44" s="213"/>
      <c r="I44" s="213" t="s">
        <v>287</v>
      </c>
      <c r="J44" s="214">
        <v>2022</v>
      </c>
    </row>
    <row r="45" spans="1:10" ht="31.5" x14ac:dyDescent="0.25">
      <c r="A45" s="91"/>
      <c r="B45" s="352" t="s">
        <v>175</v>
      </c>
      <c r="C45" s="207" t="s">
        <v>230</v>
      </c>
      <c r="D45" s="208" t="s">
        <v>229</v>
      </c>
      <c r="E45" s="269" t="s">
        <v>285</v>
      </c>
      <c r="F45" s="209">
        <v>2021</v>
      </c>
      <c r="G45" s="209">
        <v>3.5</v>
      </c>
      <c r="H45" s="269">
        <v>44743</v>
      </c>
      <c r="I45" s="209" t="s">
        <v>313</v>
      </c>
      <c r="J45" s="210">
        <v>2025</v>
      </c>
    </row>
    <row r="46" spans="1:10" ht="32.25" thickBot="1" x14ac:dyDescent="0.3">
      <c r="A46" s="91"/>
      <c r="B46" s="354"/>
      <c r="C46" s="211" t="s">
        <v>193</v>
      </c>
      <c r="D46" s="212" t="s">
        <v>229</v>
      </c>
      <c r="E46" s="270" t="s">
        <v>162</v>
      </c>
      <c r="F46" s="213">
        <v>2019</v>
      </c>
      <c r="G46" s="213">
        <v>3</v>
      </c>
      <c r="H46" s="270">
        <v>43831</v>
      </c>
      <c r="I46" s="213" t="s">
        <v>287</v>
      </c>
      <c r="J46" s="214">
        <v>2022</v>
      </c>
    </row>
    <row r="47" spans="1:10" s="91" customFormat="1" x14ac:dyDescent="0.25">
      <c r="B47" s="194"/>
      <c r="C47" s="194"/>
      <c r="D47" s="206"/>
      <c r="E47" s="206"/>
      <c r="F47" s="206"/>
      <c r="G47" s="206"/>
      <c r="H47" s="206"/>
      <c r="I47" s="206"/>
      <c r="J47" s="206"/>
    </row>
    <row r="48" spans="1:10" s="91" customFormat="1" x14ac:dyDescent="0.25">
      <c r="B48" s="194"/>
      <c r="C48" s="194"/>
      <c r="D48" s="206"/>
      <c r="E48" s="206"/>
      <c r="F48" s="206"/>
      <c r="G48" s="206"/>
      <c r="H48" s="206"/>
      <c r="I48" s="206"/>
      <c r="J48" s="206"/>
    </row>
    <row r="49" spans="2:10" s="91" customFormat="1" x14ac:dyDescent="0.25">
      <c r="B49" s="194"/>
      <c r="C49" s="194"/>
      <c r="D49" s="206"/>
      <c r="E49" s="206"/>
      <c r="F49" s="206"/>
      <c r="G49" s="206"/>
      <c r="H49" s="206"/>
      <c r="I49" s="206"/>
      <c r="J49" s="206"/>
    </row>
    <row r="50" spans="2:10" s="91" customFormat="1" x14ac:dyDescent="0.25">
      <c r="B50" s="194"/>
      <c r="C50" s="194"/>
      <c r="D50" s="206"/>
      <c r="E50" s="206"/>
      <c r="F50" s="206"/>
      <c r="G50" s="206"/>
      <c r="H50" s="206"/>
      <c r="I50" s="206"/>
      <c r="J50" s="206"/>
    </row>
    <row r="51" spans="2:10" s="91" customFormat="1" x14ac:dyDescent="0.25">
      <c r="B51" s="194"/>
      <c r="C51" s="194"/>
      <c r="D51" s="206"/>
      <c r="E51" s="206"/>
      <c r="F51" s="206"/>
      <c r="G51" s="206"/>
      <c r="H51" s="206"/>
      <c r="I51" s="206"/>
      <c r="J51" s="206"/>
    </row>
    <row r="52" spans="2:10" s="91" customFormat="1" x14ac:dyDescent="0.25">
      <c r="B52" s="194"/>
      <c r="C52" s="194"/>
      <c r="D52" s="206"/>
      <c r="E52" s="206"/>
      <c r="F52" s="206"/>
      <c r="G52" s="206"/>
      <c r="H52" s="206"/>
      <c r="I52" s="206"/>
      <c r="J52" s="206"/>
    </row>
    <row r="53" spans="2:10" s="91" customFormat="1" x14ac:dyDescent="0.25">
      <c r="B53" s="194"/>
      <c r="C53" s="194"/>
      <c r="D53" s="206"/>
      <c r="E53" s="206"/>
      <c r="F53" s="206"/>
      <c r="G53" s="206"/>
      <c r="H53" s="206"/>
      <c r="I53" s="206"/>
      <c r="J53" s="206"/>
    </row>
    <row r="54" spans="2:10" s="91" customFormat="1" x14ac:dyDescent="0.25">
      <c r="B54" s="194"/>
      <c r="C54" s="194"/>
      <c r="D54" s="206"/>
      <c r="E54" s="206"/>
      <c r="F54" s="206"/>
      <c r="G54" s="206"/>
      <c r="H54" s="206"/>
      <c r="I54" s="206"/>
      <c r="J54" s="206"/>
    </row>
    <row r="55" spans="2:10" s="91" customFormat="1" x14ac:dyDescent="0.25">
      <c r="B55" s="194"/>
      <c r="C55" s="194"/>
      <c r="D55" s="206"/>
      <c r="E55" s="206"/>
      <c r="F55" s="206"/>
      <c r="G55" s="206"/>
      <c r="H55" s="206"/>
      <c r="I55" s="206"/>
      <c r="J55" s="206"/>
    </row>
    <row r="56" spans="2:10" s="91" customFormat="1" x14ac:dyDescent="0.25">
      <c r="B56" s="194"/>
      <c r="C56" s="194"/>
      <c r="D56" s="206"/>
      <c r="E56" s="206"/>
      <c r="F56" s="206"/>
      <c r="G56" s="206"/>
      <c r="H56" s="206"/>
      <c r="I56" s="206"/>
      <c r="J56" s="206"/>
    </row>
    <row r="57" spans="2:10" s="91" customFormat="1" x14ac:dyDescent="0.25">
      <c r="B57" s="194"/>
      <c r="C57" s="194"/>
      <c r="D57" s="206"/>
      <c r="E57" s="206"/>
      <c r="F57" s="206"/>
      <c r="G57" s="206"/>
      <c r="H57" s="206"/>
      <c r="I57" s="206"/>
      <c r="J57" s="206"/>
    </row>
    <row r="58" spans="2:10" s="91" customFormat="1" x14ac:dyDescent="0.25">
      <c r="B58" s="194"/>
      <c r="C58" s="194"/>
      <c r="D58" s="206"/>
      <c r="E58" s="206"/>
      <c r="F58" s="206"/>
      <c r="G58" s="206"/>
      <c r="H58" s="206"/>
      <c r="I58" s="206"/>
      <c r="J58" s="206"/>
    </row>
    <row r="59" spans="2:10" s="91" customFormat="1" x14ac:dyDescent="0.25">
      <c r="B59" s="194"/>
      <c r="C59" s="194"/>
      <c r="D59" s="206"/>
      <c r="E59" s="206"/>
      <c r="F59" s="206"/>
      <c r="G59" s="206"/>
      <c r="H59" s="206"/>
      <c r="I59" s="206"/>
      <c r="J59" s="206"/>
    </row>
    <row r="60" spans="2:10" s="91" customFormat="1" x14ac:dyDescent="0.25">
      <c r="D60" s="116"/>
      <c r="E60" s="116"/>
      <c r="F60" s="116"/>
      <c r="G60" s="116"/>
      <c r="H60" s="116"/>
      <c r="I60" s="116"/>
      <c r="J60" s="116"/>
    </row>
    <row r="61" spans="2:10" s="91" customFormat="1" x14ac:dyDescent="0.25">
      <c r="D61" s="116"/>
      <c r="E61" s="116"/>
      <c r="F61" s="116"/>
      <c r="G61" s="116"/>
      <c r="H61" s="116"/>
      <c r="I61" s="116"/>
      <c r="J61" s="116"/>
    </row>
    <row r="62" spans="2:10" s="91" customFormat="1" x14ac:dyDescent="0.25">
      <c r="D62" s="116"/>
      <c r="E62" s="116"/>
      <c r="F62" s="116"/>
      <c r="G62" s="116"/>
      <c r="H62" s="116"/>
      <c r="I62" s="116"/>
      <c r="J62" s="116"/>
    </row>
    <row r="63" spans="2:10" s="91" customFormat="1" x14ac:dyDescent="0.25">
      <c r="D63" s="116"/>
      <c r="E63" s="116"/>
      <c r="F63" s="116"/>
      <c r="G63" s="116"/>
      <c r="H63" s="116"/>
      <c r="I63" s="116"/>
      <c r="J63" s="116"/>
    </row>
    <row r="64" spans="2:10" s="91" customFormat="1" x14ac:dyDescent="0.25">
      <c r="D64" s="116"/>
      <c r="E64" s="116"/>
      <c r="F64" s="116"/>
      <c r="G64" s="116"/>
      <c r="H64" s="116"/>
      <c r="I64" s="116"/>
      <c r="J64" s="116"/>
    </row>
    <row r="65" spans="4:10" s="91" customFormat="1" x14ac:dyDescent="0.25">
      <c r="D65" s="116"/>
      <c r="E65" s="116"/>
      <c r="F65" s="116"/>
      <c r="G65" s="116"/>
      <c r="H65" s="116"/>
      <c r="I65" s="116"/>
      <c r="J65" s="116"/>
    </row>
    <row r="66" spans="4:10" s="91" customFormat="1" x14ac:dyDescent="0.25">
      <c r="D66" s="116"/>
      <c r="E66" s="116"/>
      <c r="F66" s="116"/>
      <c r="G66" s="116"/>
      <c r="H66" s="116"/>
      <c r="I66" s="116"/>
      <c r="J66" s="116"/>
    </row>
    <row r="67" spans="4:10" s="91" customFormat="1" x14ac:dyDescent="0.25">
      <c r="D67" s="116"/>
      <c r="E67" s="116"/>
      <c r="F67" s="116"/>
      <c r="G67" s="116"/>
      <c r="H67" s="116"/>
      <c r="I67" s="116"/>
      <c r="J67" s="116"/>
    </row>
    <row r="68" spans="4:10" s="91" customFormat="1" x14ac:dyDescent="0.25">
      <c r="D68" s="116"/>
      <c r="E68" s="116"/>
      <c r="F68" s="116"/>
      <c r="G68" s="116"/>
      <c r="H68" s="116"/>
      <c r="I68" s="116"/>
      <c r="J68" s="116"/>
    </row>
    <row r="69" spans="4:10" s="91" customFormat="1" x14ac:dyDescent="0.25">
      <c r="D69" s="116"/>
      <c r="E69" s="116"/>
      <c r="F69" s="116"/>
      <c r="G69" s="116"/>
      <c r="H69" s="116"/>
      <c r="I69" s="116"/>
      <c r="J69" s="116"/>
    </row>
    <row r="70" spans="4:10" s="91" customFormat="1" x14ac:dyDescent="0.25">
      <c r="D70" s="116"/>
      <c r="E70" s="116"/>
      <c r="F70" s="116"/>
      <c r="G70" s="116"/>
      <c r="H70" s="116"/>
      <c r="I70" s="116"/>
      <c r="J70" s="116"/>
    </row>
    <row r="71" spans="4:10" s="91" customFormat="1" x14ac:dyDescent="0.25">
      <c r="D71" s="116"/>
      <c r="E71" s="116"/>
      <c r="F71" s="116"/>
      <c r="G71" s="116"/>
      <c r="H71" s="116"/>
      <c r="I71" s="116"/>
      <c r="J71" s="116"/>
    </row>
    <row r="72" spans="4:10" s="91" customFormat="1" x14ac:dyDescent="0.25">
      <c r="D72" s="116"/>
      <c r="E72" s="116"/>
      <c r="F72" s="116"/>
      <c r="G72" s="116"/>
      <c r="H72" s="116"/>
      <c r="I72" s="116"/>
      <c r="J72" s="116"/>
    </row>
    <row r="73" spans="4:10" s="91" customFormat="1" x14ac:dyDescent="0.25">
      <c r="D73" s="116"/>
      <c r="E73" s="116"/>
      <c r="F73" s="116"/>
      <c r="G73" s="116"/>
      <c r="H73" s="116"/>
      <c r="I73" s="116"/>
      <c r="J73" s="116"/>
    </row>
    <row r="74" spans="4:10" s="91" customFormat="1" x14ac:dyDescent="0.25">
      <c r="D74" s="116"/>
      <c r="E74" s="116"/>
      <c r="F74" s="116"/>
      <c r="G74" s="116"/>
      <c r="H74" s="116"/>
      <c r="I74" s="116"/>
      <c r="J74" s="116"/>
    </row>
    <row r="75" spans="4:10" s="91" customFormat="1" x14ac:dyDescent="0.25">
      <c r="D75" s="116"/>
      <c r="E75" s="116"/>
      <c r="F75" s="116"/>
      <c r="G75" s="116"/>
      <c r="H75" s="116"/>
      <c r="I75" s="116"/>
      <c r="J75" s="116"/>
    </row>
    <row r="76" spans="4:10" s="91" customFormat="1" x14ac:dyDescent="0.25">
      <c r="D76" s="116"/>
      <c r="E76" s="116"/>
      <c r="F76" s="116"/>
      <c r="G76" s="116"/>
      <c r="H76" s="116"/>
      <c r="I76" s="116"/>
      <c r="J76" s="116"/>
    </row>
    <row r="77" spans="4:10" s="91" customFormat="1" x14ac:dyDescent="0.25">
      <c r="D77" s="116"/>
      <c r="E77" s="116"/>
      <c r="F77" s="116"/>
      <c r="G77" s="116"/>
      <c r="H77" s="116"/>
      <c r="I77" s="116"/>
      <c r="J77" s="116"/>
    </row>
    <row r="78" spans="4:10" s="91" customFormat="1" x14ac:dyDescent="0.25">
      <c r="D78" s="116"/>
      <c r="E78" s="116"/>
      <c r="F78" s="116"/>
      <c r="G78" s="116"/>
      <c r="H78" s="116"/>
      <c r="I78" s="116"/>
      <c r="J78" s="116"/>
    </row>
    <row r="79" spans="4:10" s="91" customFormat="1" x14ac:dyDescent="0.25">
      <c r="D79" s="116"/>
      <c r="E79" s="116"/>
      <c r="F79" s="116"/>
      <c r="G79" s="116"/>
      <c r="H79" s="116"/>
      <c r="I79" s="116"/>
      <c r="J79" s="116"/>
    </row>
    <row r="80" spans="4:10" s="91" customFormat="1" x14ac:dyDescent="0.25">
      <c r="D80" s="116"/>
      <c r="E80" s="116"/>
      <c r="F80" s="116"/>
      <c r="G80" s="116"/>
      <c r="H80" s="116"/>
      <c r="I80" s="116"/>
      <c r="J80" s="116"/>
    </row>
    <row r="81" spans="1:10" s="91" customFormat="1" x14ac:dyDescent="0.25">
      <c r="D81" s="116"/>
      <c r="E81" s="116"/>
      <c r="F81" s="116"/>
      <c r="G81" s="116"/>
      <c r="H81" s="116"/>
      <c r="I81" s="116"/>
      <c r="J81" s="116"/>
    </row>
    <row r="82" spans="1:10" s="91" customFormat="1" x14ac:dyDescent="0.25">
      <c r="D82" s="116"/>
      <c r="E82" s="116"/>
      <c r="F82" s="116"/>
      <c r="G82" s="116"/>
      <c r="H82" s="116"/>
      <c r="I82" s="116"/>
      <c r="J82" s="116"/>
    </row>
    <row r="83" spans="1:10" s="91" customFormat="1" x14ac:dyDescent="0.25">
      <c r="D83" s="116"/>
      <c r="E83" s="116"/>
      <c r="F83" s="116"/>
      <c r="G83" s="116"/>
      <c r="H83" s="116"/>
      <c r="I83" s="116"/>
      <c r="J83" s="116"/>
    </row>
    <row r="84" spans="1:10" x14ac:dyDescent="0.25">
      <c r="A84" s="91"/>
    </row>
    <row r="85" spans="1:10" x14ac:dyDescent="0.25">
      <c r="A85" s="91"/>
    </row>
  </sheetData>
  <mergeCells count="13">
    <mergeCell ref="I39:J39"/>
    <mergeCell ref="B3:B8"/>
    <mergeCell ref="B45:B46"/>
    <mergeCell ref="B43:B44"/>
    <mergeCell ref="B38:B42"/>
    <mergeCell ref="B17:B37"/>
    <mergeCell ref="B15:B16"/>
    <mergeCell ref="B9:B13"/>
    <mergeCell ref="I6:J6"/>
    <mergeCell ref="I16:J16"/>
    <mergeCell ref="I10:J10"/>
    <mergeCell ref="I22:J22"/>
    <mergeCell ref="I24:J2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L476"/>
  <sheetViews>
    <sheetView zoomScale="50" zoomScaleNormal="50" workbookViewId="0">
      <pane xSplit="3" ySplit="6" topLeftCell="D7" activePane="bottomRight" state="frozen"/>
      <selection pane="topRight" activeCell="D1" sqref="D1"/>
      <selection pane="bottomLeft" activeCell="A2" sqref="A2"/>
      <selection pane="bottomRight" activeCell="R37" sqref="R37"/>
    </sheetView>
  </sheetViews>
  <sheetFormatPr defaultColWidth="11" defaultRowHeight="42" x14ac:dyDescent="0.25"/>
  <cols>
    <col min="1" max="1" width="15" style="62" customWidth="1"/>
    <col min="2" max="2" width="23.375" style="51" customWidth="1"/>
    <col min="4" max="4" width="13.125" customWidth="1"/>
    <col min="9" max="14" width="13.375" customWidth="1"/>
    <col min="15" max="16" width="20.5" customWidth="1"/>
    <col min="17" max="22" width="13.875" customWidth="1"/>
    <col min="23" max="23" width="17.125" customWidth="1"/>
    <col min="24" max="24" width="17.875" customWidth="1"/>
    <col min="25" max="25" width="15.125" customWidth="1"/>
    <col min="26" max="26" width="13.5" customWidth="1"/>
    <col min="27" max="27" width="18.875" customWidth="1"/>
    <col min="28" max="28" width="15.125" customWidth="1"/>
    <col min="29" max="29" width="20.875" customWidth="1"/>
    <col min="30" max="30" width="17.125" customWidth="1"/>
    <col min="31" max="31" width="13.125" customWidth="1"/>
    <col min="32" max="32" width="11.375" customWidth="1"/>
    <col min="33" max="33" width="18.5" customWidth="1"/>
    <col min="34" max="34" width="19.375" customWidth="1"/>
    <col min="35" max="35" width="16.875" customWidth="1"/>
    <col min="36" max="36" width="20.875" customWidth="1"/>
    <col min="37" max="37" width="16.625" customWidth="1"/>
    <col min="38" max="38" width="12.875" customWidth="1"/>
    <col min="39" max="39" width="21" customWidth="1"/>
    <col min="40" max="40" width="12.875" customWidth="1"/>
    <col min="41" max="41" width="16" customWidth="1"/>
    <col min="42" max="42" width="17.375" customWidth="1"/>
    <col min="43" max="43" width="12.875" customWidth="1"/>
    <col min="44" max="44" width="17.625" customWidth="1"/>
    <col min="45" max="45" width="15.125" customWidth="1"/>
    <col min="46" max="46" width="17.625" customWidth="1"/>
    <col min="47" max="47" width="19.125" customWidth="1"/>
    <col min="48" max="48" width="3.625" style="91" customWidth="1"/>
    <col min="49" max="49" width="14.375" style="52" customWidth="1"/>
    <col min="50" max="50" width="6.875" style="82" customWidth="1"/>
    <col min="51" max="53" width="10.875" style="52"/>
    <col min="54" max="54" width="7.625" style="52" customWidth="1"/>
    <col min="55" max="63" width="10.875" style="91"/>
  </cols>
  <sheetData>
    <row r="1" spans="1:64" s="85" customFormat="1" ht="69.95" customHeight="1" x14ac:dyDescent="0.25">
      <c r="A1" s="79" t="s">
        <v>174</v>
      </c>
      <c r="B1" s="79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2"/>
      <c r="Y1" s="83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3"/>
      <c r="AL1" s="83"/>
      <c r="AM1" s="83"/>
      <c r="AN1" s="83"/>
      <c r="AO1" s="83"/>
      <c r="AP1" s="83"/>
      <c r="AQ1" s="83"/>
      <c r="AR1" s="83"/>
      <c r="AS1" s="83"/>
      <c r="AT1" s="83"/>
      <c r="AW1" s="82"/>
      <c r="AX1" s="82"/>
      <c r="AY1" s="82"/>
      <c r="AZ1" s="82"/>
      <c r="BA1" s="82"/>
      <c r="BB1" s="82"/>
    </row>
    <row r="2" spans="1:64" s="85" customFormat="1" ht="20.100000000000001" customHeight="1" x14ac:dyDescent="0.25">
      <c r="A2" s="97" t="s">
        <v>15</v>
      </c>
      <c r="B2" s="171" t="s">
        <v>231</v>
      </c>
      <c r="C2" s="80"/>
      <c r="D2" s="80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2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4"/>
      <c r="AL2" s="83"/>
      <c r="AM2" s="83"/>
      <c r="AN2" s="83"/>
      <c r="AO2" s="83"/>
      <c r="AP2" s="83"/>
      <c r="AQ2" s="83"/>
      <c r="AR2" s="81"/>
      <c r="AS2" s="81"/>
      <c r="AT2" s="81"/>
      <c r="AU2" s="83"/>
      <c r="AX2" s="82"/>
      <c r="AY2" s="82"/>
      <c r="AZ2" s="82"/>
      <c r="BA2" s="82"/>
      <c r="BB2" s="82"/>
      <c r="BC2" s="82"/>
    </row>
    <row r="3" spans="1:64" s="85" customFormat="1" ht="20.100000000000001" customHeight="1" x14ac:dyDescent="0.25">
      <c r="A3" s="37" t="s">
        <v>16</v>
      </c>
      <c r="B3" s="171" t="s">
        <v>232</v>
      </c>
      <c r="C3" s="80"/>
      <c r="D3" s="80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2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4"/>
      <c r="AL3" s="83"/>
      <c r="AM3" s="83"/>
      <c r="AN3" s="83"/>
      <c r="AO3" s="83"/>
      <c r="AP3" s="83"/>
      <c r="AQ3" s="83"/>
      <c r="AR3" s="81"/>
      <c r="AS3" s="81"/>
      <c r="AT3" s="81"/>
      <c r="AU3" s="83"/>
      <c r="AX3" s="82"/>
      <c r="AY3" s="82"/>
      <c r="AZ3" s="82"/>
      <c r="BA3" s="82"/>
      <c r="BB3" s="82"/>
      <c r="BC3" s="82"/>
    </row>
    <row r="4" spans="1:64" ht="20.100000000000001" customHeight="1" thickBot="1" x14ac:dyDescent="0.3">
      <c r="A4" s="24" t="s">
        <v>17</v>
      </c>
      <c r="B4" s="171" t="s">
        <v>233</v>
      </c>
      <c r="C4" s="87"/>
      <c r="D4" s="87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W4" s="91"/>
      <c r="AX4" s="116"/>
      <c r="AY4" s="82"/>
      <c r="AZ4" s="116"/>
      <c r="BA4" s="116"/>
      <c r="BB4" s="116"/>
      <c r="BC4" s="116"/>
      <c r="BL4" s="91"/>
    </row>
    <row r="5" spans="1:64" s="85" customFormat="1" ht="45.95" customHeight="1" thickBot="1" x14ac:dyDescent="0.3">
      <c r="A5" s="355" t="s">
        <v>208</v>
      </c>
      <c r="B5" s="356"/>
      <c r="C5" s="357"/>
      <c r="D5" s="361" t="s">
        <v>181</v>
      </c>
      <c r="E5" s="362"/>
      <c r="F5" s="362"/>
      <c r="G5" s="362"/>
      <c r="H5" s="362"/>
      <c r="I5" s="362"/>
      <c r="J5" s="363" t="s">
        <v>196</v>
      </c>
      <c r="K5" s="364"/>
      <c r="L5" s="364"/>
      <c r="M5" s="364"/>
      <c r="N5" s="364"/>
      <c r="O5" s="244" t="s">
        <v>180</v>
      </c>
      <c r="P5" s="363" t="s">
        <v>197</v>
      </c>
      <c r="Q5" s="364"/>
      <c r="R5" s="365" t="s">
        <v>176</v>
      </c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5" t="s">
        <v>198</v>
      </c>
      <c r="AN5" s="366"/>
      <c r="AO5" s="366"/>
      <c r="AP5" s="366"/>
      <c r="AQ5" s="367"/>
      <c r="AR5" s="368" t="s">
        <v>178</v>
      </c>
      <c r="AS5" s="369"/>
      <c r="AT5" s="370" t="s">
        <v>175</v>
      </c>
      <c r="AU5" s="371"/>
      <c r="AW5" s="82"/>
      <c r="AX5" s="82"/>
      <c r="AY5" s="82"/>
      <c r="AZ5" s="82"/>
      <c r="BA5" s="82"/>
      <c r="BB5" s="82"/>
    </row>
    <row r="6" spans="1:64" ht="69" customHeight="1" thickBot="1" x14ac:dyDescent="0.3">
      <c r="A6" s="358"/>
      <c r="B6" s="359"/>
      <c r="C6" s="360"/>
      <c r="D6" s="241" t="s">
        <v>213</v>
      </c>
      <c r="E6" s="166" t="s">
        <v>265</v>
      </c>
      <c r="F6" s="166" t="s">
        <v>271</v>
      </c>
      <c r="G6" s="166" t="s">
        <v>274</v>
      </c>
      <c r="H6" s="166" t="s">
        <v>275</v>
      </c>
      <c r="I6" s="229" t="s">
        <v>276</v>
      </c>
      <c r="J6" s="241" t="s">
        <v>212</v>
      </c>
      <c r="K6" s="166" t="s">
        <v>214</v>
      </c>
      <c r="L6" s="166" t="s">
        <v>263</v>
      </c>
      <c r="M6" s="166" t="s">
        <v>267</v>
      </c>
      <c r="N6" s="229" t="s">
        <v>268</v>
      </c>
      <c r="O6" s="245" t="s">
        <v>270</v>
      </c>
      <c r="P6" s="241" t="s">
        <v>257</v>
      </c>
      <c r="Q6" s="229" t="s">
        <v>269</v>
      </c>
      <c r="R6" s="249" t="s">
        <v>210</v>
      </c>
      <c r="S6" s="148" t="s">
        <v>211</v>
      </c>
      <c r="T6" s="149" t="s">
        <v>177</v>
      </c>
      <c r="U6" s="148" t="s">
        <v>215</v>
      </c>
      <c r="V6" s="148" t="s">
        <v>216</v>
      </c>
      <c r="W6" s="148" t="s">
        <v>218</v>
      </c>
      <c r="X6" s="148" t="s">
        <v>220</v>
      </c>
      <c r="Y6" s="148" t="s">
        <v>221</v>
      </c>
      <c r="Z6" s="148" t="s">
        <v>225</v>
      </c>
      <c r="AA6" s="148" t="s">
        <v>226</v>
      </c>
      <c r="AB6" s="148" t="s">
        <v>227</v>
      </c>
      <c r="AC6" s="148" t="s">
        <v>228</v>
      </c>
      <c r="AD6" s="148" t="s">
        <v>254</v>
      </c>
      <c r="AE6" s="148" t="s">
        <v>255</v>
      </c>
      <c r="AF6" s="148" t="s">
        <v>256</v>
      </c>
      <c r="AG6" s="148" t="s">
        <v>258</v>
      </c>
      <c r="AH6" s="148" t="s">
        <v>259</v>
      </c>
      <c r="AI6" s="148" t="s">
        <v>262</v>
      </c>
      <c r="AJ6" s="148" t="s">
        <v>272</v>
      </c>
      <c r="AK6" s="148" t="s">
        <v>273</v>
      </c>
      <c r="AL6" s="215" t="s">
        <v>277</v>
      </c>
      <c r="AM6" s="249" t="s">
        <v>217</v>
      </c>
      <c r="AN6" s="219" t="s">
        <v>224</v>
      </c>
      <c r="AO6" s="219" t="s">
        <v>260</v>
      </c>
      <c r="AP6" s="219" t="s">
        <v>261</v>
      </c>
      <c r="AQ6" s="250" t="s">
        <v>266</v>
      </c>
      <c r="AR6" s="251" t="s">
        <v>179</v>
      </c>
      <c r="AS6" s="215" t="s">
        <v>222</v>
      </c>
      <c r="AT6" s="252" t="s">
        <v>230</v>
      </c>
      <c r="AU6" s="253" t="s">
        <v>193</v>
      </c>
      <c r="AW6" s="92" t="s">
        <v>160</v>
      </c>
      <c r="AY6" s="88" t="s">
        <v>15</v>
      </c>
      <c r="AZ6" s="89" t="s">
        <v>16</v>
      </c>
      <c r="BA6" s="89" t="s">
        <v>17</v>
      </c>
      <c r="BB6" s="90" t="s">
        <v>157</v>
      </c>
    </row>
    <row r="7" spans="1:64" ht="18.95" customHeight="1" x14ac:dyDescent="0.25">
      <c r="A7" s="310"/>
      <c r="B7" s="308" t="s">
        <v>182</v>
      </c>
      <c r="C7" s="144" t="s">
        <v>19</v>
      </c>
      <c r="D7" s="97" t="s">
        <v>15</v>
      </c>
      <c r="E7" s="37" t="s">
        <v>15</v>
      </c>
      <c r="F7" s="37" t="s">
        <v>15</v>
      </c>
      <c r="G7" s="37" t="s">
        <v>15</v>
      </c>
      <c r="H7" s="37" t="s">
        <v>15</v>
      </c>
      <c r="I7" s="37" t="s">
        <v>15</v>
      </c>
      <c r="J7" s="242" t="s">
        <v>15</v>
      </c>
      <c r="K7" s="37" t="s">
        <v>15</v>
      </c>
      <c r="L7" s="37" t="s">
        <v>15</v>
      </c>
      <c r="M7" s="37" t="s">
        <v>15</v>
      </c>
      <c r="N7" s="37" t="s">
        <v>15</v>
      </c>
      <c r="O7" s="246" t="s">
        <v>15</v>
      </c>
      <c r="P7" s="242" t="s">
        <v>15</v>
      </c>
      <c r="Q7" s="37"/>
      <c r="R7" s="242" t="s">
        <v>15</v>
      </c>
      <c r="S7" s="37" t="s">
        <v>15</v>
      </c>
      <c r="T7" s="37" t="s">
        <v>15</v>
      </c>
      <c r="U7" s="256" t="s">
        <v>15</v>
      </c>
      <c r="V7" s="37" t="s">
        <v>15</v>
      </c>
      <c r="W7" s="256"/>
      <c r="X7" s="24" t="s">
        <v>15</v>
      </c>
      <c r="Y7" s="256"/>
      <c r="Z7" s="37"/>
      <c r="AA7" s="37" t="s">
        <v>15</v>
      </c>
      <c r="AB7" s="37"/>
      <c r="AC7" s="37" t="s">
        <v>15</v>
      </c>
      <c r="AD7" s="37" t="s">
        <v>15</v>
      </c>
      <c r="AE7" s="37" t="s">
        <v>15</v>
      </c>
      <c r="AF7" s="37" t="s">
        <v>15</v>
      </c>
      <c r="AG7" s="37" t="s">
        <v>15</v>
      </c>
      <c r="AH7" s="37" t="s">
        <v>15</v>
      </c>
      <c r="AI7" s="37" t="s">
        <v>15</v>
      </c>
      <c r="AJ7" s="37" t="s">
        <v>15</v>
      </c>
      <c r="AK7" s="24" t="s">
        <v>15</v>
      </c>
      <c r="AL7" s="24" t="s">
        <v>15</v>
      </c>
      <c r="AM7" s="97" t="s">
        <v>15</v>
      </c>
      <c r="AN7" s="260"/>
      <c r="AO7" s="24" t="s">
        <v>15</v>
      </c>
      <c r="AP7" s="24" t="s">
        <v>15</v>
      </c>
      <c r="AQ7" s="262"/>
      <c r="AR7" s="242"/>
      <c r="AS7" s="37" t="s">
        <v>15</v>
      </c>
      <c r="AT7" s="242" t="s">
        <v>15</v>
      </c>
      <c r="AU7" s="98" t="s">
        <v>15</v>
      </c>
      <c r="AW7" s="150">
        <f>+AY7/BB7</f>
        <v>1</v>
      </c>
      <c r="AY7" s="152">
        <f>COUNTIF($D7:$AU7,"M")</f>
        <v>36</v>
      </c>
      <c r="AZ7" s="153">
        <f>COUNTIF($D7:$AU7,"PM")</f>
        <v>0</v>
      </c>
      <c r="BA7" s="153">
        <f>COUNTIF($D7:$AU7,"NM")</f>
        <v>0</v>
      </c>
      <c r="BB7" s="154">
        <f>SUM(AY7:BA7)</f>
        <v>36</v>
      </c>
    </row>
    <row r="8" spans="1:64" ht="18.95" customHeight="1" x14ac:dyDescent="0.25">
      <c r="A8" s="310"/>
      <c r="B8" s="308"/>
      <c r="C8" s="144" t="s">
        <v>21</v>
      </c>
      <c r="D8" s="97" t="s">
        <v>15</v>
      </c>
      <c r="E8" s="37" t="s">
        <v>15</v>
      </c>
      <c r="F8" s="37" t="s">
        <v>15</v>
      </c>
      <c r="G8" s="37" t="s">
        <v>15</v>
      </c>
      <c r="H8" s="37" t="s">
        <v>17</v>
      </c>
      <c r="I8" s="37" t="s">
        <v>15</v>
      </c>
      <c r="J8" s="242" t="s">
        <v>15</v>
      </c>
      <c r="K8" s="37" t="s">
        <v>16</v>
      </c>
      <c r="L8" s="37" t="s">
        <v>15</v>
      </c>
      <c r="M8" s="37" t="s">
        <v>15</v>
      </c>
      <c r="N8" s="37" t="s">
        <v>15</v>
      </c>
      <c r="O8" s="246" t="s">
        <v>15</v>
      </c>
      <c r="P8" s="242" t="s">
        <v>15</v>
      </c>
      <c r="Q8" s="37"/>
      <c r="R8" s="242" t="s">
        <v>15</v>
      </c>
      <c r="S8" s="37" t="s">
        <v>15</v>
      </c>
      <c r="T8" s="37" t="s">
        <v>15</v>
      </c>
      <c r="U8" s="256" t="s">
        <v>17</v>
      </c>
      <c r="V8" s="37" t="s">
        <v>17</v>
      </c>
      <c r="W8" s="256"/>
      <c r="X8" s="24" t="s">
        <v>15</v>
      </c>
      <c r="Y8" s="256"/>
      <c r="Z8" s="37"/>
      <c r="AA8" s="37" t="s">
        <v>15</v>
      </c>
      <c r="AB8" s="37"/>
      <c r="AC8" s="37" t="s">
        <v>15</v>
      </c>
      <c r="AD8" s="37" t="s">
        <v>15</v>
      </c>
      <c r="AE8" s="37" t="s">
        <v>15</v>
      </c>
      <c r="AF8" s="37" t="s">
        <v>15</v>
      </c>
      <c r="AG8" s="37" t="s">
        <v>15</v>
      </c>
      <c r="AH8" s="37" t="s">
        <v>15</v>
      </c>
      <c r="AI8" s="37" t="s">
        <v>15</v>
      </c>
      <c r="AJ8" s="37" t="s">
        <v>15</v>
      </c>
      <c r="AK8" s="24" t="s">
        <v>15</v>
      </c>
      <c r="AL8" s="24" t="s">
        <v>15</v>
      </c>
      <c r="AM8" s="97" t="s">
        <v>16</v>
      </c>
      <c r="AN8" s="260"/>
      <c r="AO8" s="24" t="s">
        <v>15</v>
      </c>
      <c r="AP8" s="24" t="s">
        <v>15</v>
      </c>
      <c r="AQ8" s="262"/>
      <c r="AR8" s="242"/>
      <c r="AS8" s="37" t="s">
        <v>15</v>
      </c>
      <c r="AT8" s="242" t="s">
        <v>15</v>
      </c>
      <c r="AU8" s="98" t="s">
        <v>16</v>
      </c>
      <c r="AW8" s="150">
        <f t="shared" ref="AW8:AW9" si="0">+AY8/BB8</f>
        <v>0.83333333333333337</v>
      </c>
      <c r="AY8" s="152">
        <f>COUNTIF($D8:$AU8,"M")</f>
        <v>30</v>
      </c>
      <c r="AZ8" s="153">
        <f>COUNTIF($D8:$AU8,"PM")</f>
        <v>3</v>
      </c>
      <c r="BA8" s="153">
        <f>COUNTIF($D8:$AU8,"NM")</f>
        <v>3</v>
      </c>
      <c r="BB8" s="154">
        <f t="shared" ref="BB8:BB9" si="1">SUM(AY8:BA8)</f>
        <v>36</v>
      </c>
    </row>
    <row r="9" spans="1:64" ht="18.95" customHeight="1" x14ac:dyDescent="0.25">
      <c r="A9" s="310"/>
      <c r="B9" s="308"/>
      <c r="C9" s="144" t="s">
        <v>22</v>
      </c>
      <c r="D9" s="97" t="s">
        <v>15</v>
      </c>
      <c r="E9" s="37" t="s">
        <v>15</v>
      </c>
      <c r="F9" s="37" t="s">
        <v>15</v>
      </c>
      <c r="G9" s="37" t="s">
        <v>15</v>
      </c>
      <c r="H9" s="37" t="s">
        <v>17</v>
      </c>
      <c r="I9" s="37" t="s">
        <v>15</v>
      </c>
      <c r="J9" s="242" t="s">
        <v>15</v>
      </c>
      <c r="K9" s="37" t="s">
        <v>15</v>
      </c>
      <c r="L9" s="37" t="s">
        <v>15</v>
      </c>
      <c r="M9" s="37" t="s">
        <v>15</v>
      </c>
      <c r="N9" s="37" t="s">
        <v>15</v>
      </c>
      <c r="O9" s="246" t="s">
        <v>15</v>
      </c>
      <c r="P9" s="242" t="s">
        <v>15</v>
      </c>
      <c r="Q9" s="37"/>
      <c r="R9" s="242" t="s">
        <v>15</v>
      </c>
      <c r="S9" s="37" t="s">
        <v>15</v>
      </c>
      <c r="T9" s="37" t="s">
        <v>15</v>
      </c>
      <c r="U9" s="256" t="s">
        <v>15</v>
      </c>
      <c r="V9" s="37" t="s">
        <v>15</v>
      </c>
      <c r="W9" s="256"/>
      <c r="X9" s="24" t="s">
        <v>15</v>
      </c>
      <c r="Y9" s="256"/>
      <c r="Z9" s="37"/>
      <c r="AA9" s="37" t="s">
        <v>15</v>
      </c>
      <c r="AB9" s="37"/>
      <c r="AC9" s="37" t="s">
        <v>15</v>
      </c>
      <c r="AD9" s="37" t="s">
        <v>15</v>
      </c>
      <c r="AE9" s="37" t="s">
        <v>15</v>
      </c>
      <c r="AF9" s="37" t="s">
        <v>15</v>
      </c>
      <c r="AG9" s="37" t="s">
        <v>15</v>
      </c>
      <c r="AH9" s="37" t="s">
        <v>15</v>
      </c>
      <c r="AI9" s="37" t="s">
        <v>15</v>
      </c>
      <c r="AJ9" s="37" t="s">
        <v>15</v>
      </c>
      <c r="AK9" s="24" t="s">
        <v>15</v>
      </c>
      <c r="AL9" s="24" t="s">
        <v>15</v>
      </c>
      <c r="AM9" s="97" t="s">
        <v>15</v>
      </c>
      <c r="AN9" s="260"/>
      <c r="AO9" s="24" t="s">
        <v>15</v>
      </c>
      <c r="AP9" s="24" t="s">
        <v>15</v>
      </c>
      <c r="AQ9" s="262"/>
      <c r="AR9" s="242"/>
      <c r="AS9" s="37" t="s">
        <v>15</v>
      </c>
      <c r="AT9" s="242" t="s">
        <v>16</v>
      </c>
      <c r="AU9" s="98" t="s">
        <v>15</v>
      </c>
      <c r="AW9" s="150">
        <f t="shared" si="0"/>
        <v>0.94444444444444442</v>
      </c>
      <c r="AY9" s="152">
        <f>COUNTIF($D9:$AU9,"M")</f>
        <v>34</v>
      </c>
      <c r="AZ9" s="153">
        <f>COUNTIF($D9:$AU9,"PM")</f>
        <v>1</v>
      </c>
      <c r="BA9" s="153">
        <f>COUNTIF($D9:$AU9,"NM")</f>
        <v>1</v>
      </c>
      <c r="BB9" s="154">
        <f t="shared" si="1"/>
        <v>36</v>
      </c>
    </row>
    <row r="10" spans="1:64" ht="18.95" customHeight="1" x14ac:dyDescent="0.25">
      <c r="A10" s="310"/>
      <c r="B10" s="66"/>
      <c r="C10" s="63"/>
      <c r="D10" s="99"/>
      <c r="E10" s="170"/>
      <c r="F10" s="170"/>
      <c r="G10" s="170"/>
      <c r="H10" s="170"/>
      <c r="I10" s="170"/>
      <c r="J10" s="99"/>
      <c r="K10" s="170"/>
      <c r="L10" s="170"/>
      <c r="M10" s="170"/>
      <c r="N10" s="170"/>
      <c r="O10" s="146"/>
      <c r="P10" s="99"/>
      <c r="Q10" s="170"/>
      <c r="R10" s="99"/>
      <c r="S10" s="170"/>
      <c r="T10" s="170"/>
      <c r="U10" s="255"/>
      <c r="V10" s="255"/>
      <c r="W10" s="255"/>
      <c r="X10" s="170"/>
      <c r="Y10" s="255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99"/>
      <c r="AN10" s="255"/>
      <c r="AO10" s="170"/>
      <c r="AP10" s="170"/>
      <c r="AQ10" s="263"/>
      <c r="AR10" s="99"/>
      <c r="AS10" s="170"/>
      <c r="AT10" s="99"/>
      <c r="AU10" s="72"/>
      <c r="AW10" s="146"/>
      <c r="AY10" s="155"/>
      <c r="AZ10" s="153"/>
      <c r="BA10" s="153"/>
      <c r="BB10" s="156"/>
    </row>
    <row r="11" spans="1:64" x14ac:dyDescent="0.25">
      <c r="A11" s="310"/>
      <c r="B11" s="63" t="s">
        <v>183</v>
      </c>
      <c r="C11" s="144" t="s">
        <v>23</v>
      </c>
      <c r="D11" s="97" t="s">
        <v>15</v>
      </c>
      <c r="E11" s="37" t="s">
        <v>15</v>
      </c>
      <c r="F11" s="37" t="s">
        <v>15</v>
      </c>
      <c r="G11" s="37" t="s">
        <v>15</v>
      </c>
      <c r="H11" s="37" t="s">
        <v>16</v>
      </c>
      <c r="I11" s="37" t="s">
        <v>15</v>
      </c>
      <c r="J11" s="242" t="s">
        <v>15</v>
      </c>
      <c r="K11" s="37" t="s">
        <v>15</v>
      </c>
      <c r="L11" s="37" t="s">
        <v>15</v>
      </c>
      <c r="M11" s="37" t="s">
        <v>15</v>
      </c>
      <c r="N11" s="37" t="s">
        <v>15</v>
      </c>
      <c r="O11" s="246" t="s">
        <v>15</v>
      </c>
      <c r="P11" s="242" t="s">
        <v>15</v>
      </c>
      <c r="Q11" s="37"/>
      <c r="R11" s="242" t="s">
        <v>15</v>
      </c>
      <c r="S11" s="37" t="s">
        <v>15</v>
      </c>
      <c r="T11" s="37" t="s">
        <v>15</v>
      </c>
      <c r="U11" s="256" t="s">
        <v>15</v>
      </c>
      <c r="V11" s="37" t="s">
        <v>15</v>
      </c>
      <c r="W11" s="256"/>
      <c r="X11" s="24" t="s">
        <v>15</v>
      </c>
      <c r="Y11" s="256"/>
      <c r="Z11" s="37"/>
      <c r="AA11" s="37" t="s">
        <v>15</v>
      </c>
      <c r="AB11" s="37"/>
      <c r="AC11" s="37" t="s">
        <v>15</v>
      </c>
      <c r="AD11" s="37" t="s">
        <v>15</v>
      </c>
      <c r="AE11" s="37" t="s">
        <v>15</v>
      </c>
      <c r="AF11" s="37" t="s">
        <v>15</v>
      </c>
      <c r="AG11" s="37" t="s">
        <v>15</v>
      </c>
      <c r="AH11" s="37" t="s">
        <v>15</v>
      </c>
      <c r="AI11" s="37" t="s">
        <v>15</v>
      </c>
      <c r="AJ11" s="37" t="s">
        <v>15</v>
      </c>
      <c r="AK11" s="37" t="s">
        <v>15</v>
      </c>
      <c r="AL11" s="37" t="s">
        <v>16</v>
      </c>
      <c r="AM11" s="242" t="s">
        <v>15</v>
      </c>
      <c r="AN11" s="256"/>
      <c r="AO11" s="37" t="s">
        <v>15</v>
      </c>
      <c r="AP11" s="37" t="s">
        <v>15</v>
      </c>
      <c r="AQ11" s="264"/>
      <c r="AR11" s="242"/>
      <c r="AS11" s="37" t="s">
        <v>15</v>
      </c>
      <c r="AT11" s="242" t="s">
        <v>16</v>
      </c>
      <c r="AU11" s="100" t="s">
        <v>15</v>
      </c>
      <c r="AW11" s="150">
        <f>+AY11/BB11</f>
        <v>0.91666666666666663</v>
      </c>
      <c r="AY11" s="155">
        <f>COUNTIF($D11:$AU11,"M")</f>
        <v>33</v>
      </c>
      <c r="AZ11" s="153">
        <f>COUNTIF($D11:$AU11,"PM")</f>
        <v>3</v>
      </c>
      <c r="BA11" s="153">
        <f>COUNTIF($D11:$AU11,"NM")</f>
        <v>0</v>
      </c>
      <c r="BB11" s="154">
        <f>SUM(AY11:BA11)</f>
        <v>36</v>
      </c>
    </row>
    <row r="12" spans="1:64" ht="18.95" customHeight="1" x14ac:dyDescent="0.25">
      <c r="A12" s="310"/>
      <c r="B12" s="66"/>
      <c r="C12" s="63"/>
      <c r="D12" s="99"/>
      <c r="E12" s="170"/>
      <c r="F12" s="170"/>
      <c r="G12" s="170"/>
      <c r="H12" s="170"/>
      <c r="I12" s="170"/>
      <c r="J12" s="99"/>
      <c r="K12" s="170"/>
      <c r="L12" s="170"/>
      <c r="M12" s="170"/>
      <c r="N12" s="170"/>
      <c r="O12" s="146"/>
      <c r="P12" s="99"/>
      <c r="Q12" s="170"/>
      <c r="R12" s="99"/>
      <c r="S12" s="170"/>
      <c r="T12" s="170"/>
      <c r="U12" s="255"/>
      <c r="V12" s="255"/>
      <c r="W12" s="255"/>
      <c r="X12" s="170"/>
      <c r="Y12" s="255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99"/>
      <c r="AN12" s="255"/>
      <c r="AO12" s="170"/>
      <c r="AP12" s="170"/>
      <c r="AQ12" s="263"/>
      <c r="AR12" s="99"/>
      <c r="AS12" s="170"/>
      <c r="AT12" s="99"/>
      <c r="AU12" s="72"/>
      <c r="AW12" s="146"/>
      <c r="AY12" s="155"/>
      <c r="AZ12" s="153"/>
      <c r="BA12" s="153"/>
      <c r="BB12" s="156"/>
    </row>
    <row r="13" spans="1:64" ht="27" customHeight="1" x14ac:dyDescent="0.25">
      <c r="A13" s="310"/>
      <c r="B13" s="308" t="s">
        <v>184</v>
      </c>
      <c r="C13" s="144" t="s">
        <v>25</v>
      </c>
      <c r="D13" s="102" t="s">
        <v>15</v>
      </c>
      <c r="E13" s="37" t="s">
        <v>15</v>
      </c>
      <c r="F13" s="37" t="s">
        <v>15</v>
      </c>
      <c r="G13" s="37" t="s">
        <v>15</v>
      </c>
      <c r="H13" s="37" t="s">
        <v>15</v>
      </c>
      <c r="I13" s="37" t="s">
        <v>15</v>
      </c>
      <c r="J13" s="242" t="s">
        <v>15</v>
      </c>
      <c r="K13" s="37" t="s">
        <v>15</v>
      </c>
      <c r="L13" s="37" t="s">
        <v>15</v>
      </c>
      <c r="M13" s="37" t="s">
        <v>15</v>
      </c>
      <c r="N13" s="37" t="s">
        <v>15</v>
      </c>
      <c r="O13" s="246" t="s">
        <v>15</v>
      </c>
      <c r="P13" s="242" t="s">
        <v>15</v>
      </c>
      <c r="Q13" s="37"/>
      <c r="R13" s="242" t="s">
        <v>15</v>
      </c>
      <c r="S13" s="37" t="s">
        <v>15</v>
      </c>
      <c r="T13" s="37" t="s">
        <v>15</v>
      </c>
      <c r="U13" s="256" t="s">
        <v>15</v>
      </c>
      <c r="V13" s="37" t="s">
        <v>15</v>
      </c>
      <c r="W13" s="256"/>
      <c r="X13" s="37" t="s">
        <v>15</v>
      </c>
      <c r="Y13" s="259"/>
      <c r="Z13" s="24"/>
      <c r="AA13" s="24" t="s">
        <v>15</v>
      </c>
      <c r="AB13" s="24"/>
      <c r="AC13" s="24" t="s">
        <v>15</v>
      </c>
      <c r="AD13" s="24" t="s">
        <v>15</v>
      </c>
      <c r="AE13" s="24" t="s">
        <v>15</v>
      </c>
      <c r="AF13" s="24" t="s">
        <v>15</v>
      </c>
      <c r="AG13" s="24" t="s">
        <v>15</v>
      </c>
      <c r="AH13" s="24" t="s">
        <v>15</v>
      </c>
      <c r="AI13" s="24" t="s">
        <v>15</v>
      </c>
      <c r="AJ13" s="24" t="s">
        <v>15</v>
      </c>
      <c r="AK13" s="37" t="s">
        <v>15</v>
      </c>
      <c r="AL13" s="37" t="s">
        <v>15</v>
      </c>
      <c r="AM13" s="242" t="s">
        <v>15</v>
      </c>
      <c r="AN13" s="256"/>
      <c r="AO13" s="37" t="s">
        <v>15</v>
      </c>
      <c r="AP13" s="37" t="s">
        <v>15</v>
      </c>
      <c r="AQ13" s="264"/>
      <c r="AR13" s="242"/>
      <c r="AS13" s="37" t="s">
        <v>15</v>
      </c>
      <c r="AT13" s="242" t="s">
        <v>15</v>
      </c>
      <c r="AU13" s="100" t="s">
        <v>15</v>
      </c>
      <c r="AW13" s="150">
        <f>+AY13/BB13</f>
        <v>1</v>
      </c>
      <c r="AY13" s="155">
        <f>COUNTIF($D13:$AU13,"M")</f>
        <v>36</v>
      </c>
      <c r="AZ13" s="153">
        <f>COUNTIF($D13:$AU13,"PM")</f>
        <v>0</v>
      </c>
      <c r="BA13" s="153">
        <f>COUNTIF($D13:$AU13,"NM")</f>
        <v>0</v>
      </c>
      <c r="BB13" s="154">
        <f t="shared" ref="BB13:BB14" si="2">SUM(AY13:BA13)</f>
        <v>36</v>
      </c>
    </row>
    <row r="14" spans="1:64" ht="29.1" customHeight="1" x14ac:dyDescent="0.25">
      <c r="A14" s="310"/>
      <c r="B14" s="308"/>
      <c r="C14" s="144" t="s">
        <v>26</v>
      </c>
      <c r="D14" s="97" t="s">
        <v>15</v>
      </c>
      <c r="E14" s="37" t="s">
        <v>15</v>
      </c>
      <c r="F14" s="37" t="s">
        <v>15</v>
      </c>
      <c r="G14" s="37" t="s">
        <v>15</v>
      </c>
      <c r="H14" s="37" t="s">
        <v>15</v>
      </c>
      <c r="I14" s="37" t="s">
        <v>15</v>
      </c>
      <c r="J14" s="242" t="s">
        <v>15</v>
      </c>
      <c r="K14" s="37" t="s">
        <v>16</v>
      </c>
      <c r="L14" s="37" t="s">
        <v>15</v>
      </c>
      <c r="M14" s="37" t="s">
        <v>15</v>
      </c>
      <c r="N14" s="37" t="s">
        <v>15</v>
      </c>
      <c r="O14" s="246" t="s">
        <v>15</v>
      </c>
      <c r="P14" s="242" t="s">
        <v>15</v>
      </c>
      <c r="Q14" s="37"/>
      <c r="R14" s="242" t="s">
        <v>16</v>
      </c>
      <c r="S14" s="37" t="s">
        <v>15</v>
      </c>
      <c r="T14" s="37" t="s">
        <v>16</v>
      </c>
      <c r="U14" s="256" t="s">
        <v>17</v>
      </c>
      <c r="V14" s="37" t="s">
        <v>17</v>
      </c>
      <c r="W14" s="256"/>
      <c r="X14" s="37" t="s">
        <v>15</v>
      </c>
      <c r="Y14" s="256"/>
      <c r="Z14" s="37"/>
      <c r="AA14" s="37" t="s">
        <v>15</v>
      </c>
      <c r="AB14" s="37"/>
      <c r="AC14" s="37" t="s">
        <v>15</v>
      </c>
      <c r="AD14" s="37" t="s">
        <v>15</v>
      </c>
      <c r="AE14" s="37" t="s">
        <v>15</v>
      </c>
      <c r="AF14" s="37" t="s">
        <v>15</v>
      </c>
      <c r="AG14" s="37" t="s">
        <v>15</v>
      </c>
      <c r="AH14" s="37" t="s">
        <v>15</v>
      </c>
      <c r="AI14" s="37" t="s">
        <v>15</v>
      </c>
      <c r="AJ14" s="37" t="s">
        <v>15</v>
      </c>
      <c r="AK14" s="24" t="s">
        <v>15</v>
      </c>
      <c r="AL14" s="24" t="s">
        <v>15</v>
      </c>
      <c r="AM14" s="97" t="s">
        <v>15</v>
      </c>
      <c r="AN14" s="260"/>
      <c r="AO14" s="24" t="s">
        <v>16</v>
      </c>
      <c r="AP14" s="24" t="s">
        <v>15</v>
      </c>
      <c r="AQ14" s="262"/>
      <c r="AR14" s="242"/>
      <c r="AS14" s="37" t="s">
        <v>15</v>
      </c>
      <c r="AT14" s="242" t="s">
        <v>17</v>
      </c>
      <c r="AU14" s="100" t="s">
        <v>16</v>
      </c>
      <c r="AW14" s="150">
        <f>+AY14/BB14</f>
        <v>0.77777777777777779</v>
      </c>
      <c r="AY14" s="155">
        <f>COUNTIF($D14:$AU14,"M")</f>
        <v>28</v>
      </c>
      <c r="AZ14" s="153">
        <f>COUNTIF($D14:$AU14,"PM")</f>
        <v>5</v>
      </c>
      <c r="BA14" s="153">
        <f>COUNTIF($D14:$AU14,"NM")</f>
        <v>3</v>
      </c>
      <c r="BB14" s="154">
        <f t="shared" si="2"/>
        <v>36</v>
      </c>
    </row>
    <row r="15" spans="1:64" ht="18.95" customHeight="1" x14ac:dyDescent="0.25">
      <c r="A15" s="310"/>
      <c r="B15" s="66"/>
      <c r="C15" s="63"/>
      <c r="D15" s="99"/>
      <c r="E15" s="170"/>
      <c r="F15" s="170"/>
      <c r="G15" s="170"/>
      <c r="H15" s="170"/>
      <c r="I15" s="170"/>
      <c r="J15" s="99"/>
      <c r="K15" s="170"/>
      <c r="L15" s="170"/>
      <c r="M15" s="170"/>
      <c r="N15" s="170"/>
      <c r="O15" s="146"/>
      <c r="P15" s="99"/>
      <c r="Q15" s="170"/>
      <c r="R15" s="99"/>
      <c r="S15" s="170"/>
      <c r="T15" s="170"/>
      <c r="U15" s="255"/>
      <c r="V15" s="255"/>
      <c r="W15" s="255"/>
      <c r="X15" s="170"/>
      <c r="Y15" s="255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99"/>
      <c r="AN15" s="255"/>
      <c r="AO15" s="170"/>
      <c r="AP15" s="170"/>
      <c r="AQ15" s="255"/>
      <c r="AR15" s="99"/>
      <c r="AS15" s="170"/>
      <c r="AT15" s="99"/>
      <c r="AU15" s="72"/>
      <c r="AW15" s="146"/>
      <c r="AY15" s="155"/>
      <c r="AZ15" s="153"/>
      <c r="BA15" s="153"/>
      <c r="BB15" s="156"/>
    </row>
    <row r="16" spans="1:64" ht="21" customHeight="1" x14ac:dyDescent="0.25">
      <c r="A16" s="310"/>
      <c r="B16" s="308" t="s">
        <v>34</v>
      </c>
      <c r="C16" s="144" t="s">
        <v>27</v>
      </c>
      <c r="D16" s="97" t="s">
        <v>15</v>
      </c>
      <c r="E16" s="18" t="s">
        <v>15</v>
      </c>
      <c r="F16" s="18" t="s">
        <v>15</v>
      </c>
      <c r="G16" s="18" t="s">
        <v>15</v>
      </c>
      <c r="H16" s="18" t="s">
        <v>16</v>
      </c>
      <c r="I16" s="18" t="s">
        <v>16</v>
      </c>
      <c r="J16" s="102" t="s">
        <v>15</v>
      </c>
      <c r="K16" s="18" t="s">
        <v>15</v>
      </c>
      <c r="L16" s="18" t="s">
        <v>15</v>
      </c>
      <c r="M16" s="18" t="s">
        <v>15</v>
      </c>
      <c r="N16" s="18" t="s">
        <v>15</v>
      </c>
      <c r="O16" s="247" t="s">
        <v>15</v>
      </c>
      <c r="P16" s="102" t="s">
        <v>15</v>
      </c>
      <c r="Q16" s="18"/>
      <c r="R16" s="102" t="s">
        <v>15</v>
      </c>
      <c r="S16" s="18" t="s">
        <v>15</v>
      </c>
      <c r="T16" s="18" t="s">
        <v>15</v>
      </c>
      <c r="U16" s="257" t="s">
        <v>17</v>
      </c>
      <c r="V16" s="18" t="s">
        <v>17</v>
      </c>
      <c r="W16" s="257"/>
      <c r="X16" s="37" t="s">
        <v>16</v>
      </c>
      <c r="Y16" s="256"/>
      <c r="Z16" s="37"/>
      <c r="AA16" s="37" t="s">
        <v>15</v>
      </c>
      <c r="AB16" s="37"/>
      <c r="AC16" s="37" t="s">
        <v>15</v>
      </c>
      <c r="AD16" s="37" t="s">
        <v>15</v>
      </c>
      <c r="AE16" s="37" t="s">
        <v>15</v>
      </c>
      <c r="AF16" s="37" t="s">
        <v>15</v>
      </c>
      <c r="AG16" s="37" t="s">
        <v>15</v>
      </c>
      <c r="AH16" s="37" t="s">
        <v>15</v>
      </c>
      <c r="AI16" s="37" t="s">
        <v>15</v>
      </c>
      <c r="AJ16" s="37" t="s">
        <v>15</v>
      </c>
      <c r="AK16" s="24" t="s">
        <v>15</v>
      </c>
      <c r="AL16" s="37" t="s">
        <v>15</v>
      </c>
      <c r="AM16" s="242" t="s">
        <v>15</v>
      </c>
      <c r="AN16" s="256"/>
      <c r="AO16" s="37" t="s">
        <v>16</v>
      </c>
      <c r="AP16" s="37" t="s">
        <v>15</v>
      </c>
      <c r="AQ16" s="264"/>
      <c r="AR16" s="97"/>
      <c r="AS16" s="24" t="s">
        <v>15</v>
      </c>
      <c r="AT16" s="97" t="s">
        <v>16</v>
      </c>
      <c r="AU16" s="100" t="s">
        <v>16</v>
      </c>
      <c r="AW16" s="150">
        <f>+AY16/BB16</f>
        <v>0.77777777777777779</v>
      </c>
      <c r="AY16" s="155">
        <f>COUNTIF($D16:$AU16,"M")</f>
        <v>28</v>
      </c>
      <c r="AZ16" s="153">
        <f>COUNTIF($D16:$AU16,"PM")</f>
        <v>6</v>
      </c>
      <c r="BA16" s="153">
        <f>COUNTIF($D16:$AU16,"NM")</f>
        <v>2</v>
      </c>
      <c r="BB16" s="154">
        <f t="shared" ref="BB16:BB17" si="3">SUM(AY16:BA16)</f>
        <v>36</v>
      </c>
    </row>
    <row r="17" spans="1:63" ht="21" customHeight="1" x14ac:dyDescent="0.25">
      <c r="A17" s="310"/>
      <c r="B17" s="308"/>
      <c r="C17" s="144" t="s">
        <v>28</v>
      </c>
      <c r="D17" s="97" t="s">
        <v>15</v>
      </c>
      <c r="E17" s="18" t="s">
        <v>15</v>
      </c>
      <c r="F17" s="18" t="s">
        <v>15</v>
      </c>
      <c r="G17" s="18" t="s">
        <v>15</v>
      </c>
      <c r="H17" s="18" t="s">
        <v>15</v>
      </c>
      <c r="I17" s="18" t="s">
        <v>15</v>
      </c>
      <c r="J17" s="102" t="s">
        <v>15</v>
      </c>
      <c r="K17" s="18" t="s">
        <v>15</v>
      </c>
      <c r="L17" s="18" t="s">
        <v>15</v>
      </c>
      <c r="M17" s="18" t="s">
        <v>15</v>
      </c>
      <c r="N17" s="18" t="s">
        <v>16</v>
      </c>
      <c r="O17" s="247" t="s">
        <v>15</v>
      </c>
      <c r="P17" s="102" t="s">
        <v>15</v>
      </c>
      <c r="Q17" s="18"/>
      <c r="R17" s="102" t="s">
        <v>15</v>
      </c>
      <c r="S17" s="18" t="s">
        <v>15</v>
      </c>
      <c r="T17" s="18" t="s">
        <v>15</v>
      </c>
      <c r="U17" s="257" t="s">
        <v>15</v>
      </c>
      <c r="V17" s="18" t="s">
        <v>15</v>
      </c>
      <c r="W17" s="257"/>
      <c r="X17" s="24" t="s">
        <v>15</v>
      </c>
      <c r="Y17" s="256"/>
      <c r="Z17" s="37"/>
      <c r="AA17" s="37" t="s">
        <v>15</v>
      </c>
      <c r="AB17" s="37"/>
      <c r="AC17" s="37" t="s">
        <v>15</v>
      </c>
      <c r="AD17" s="37" t="s">
        <v>15</v>
      </c>
      <c r="AE17" s="37" t="s">
        <v>15</v>
      </c>
      <c r="AF17" s="37" t="s">
        <v>15</v>
      </c>
      <c r="AG17" s="37" t="s">
        <v>15</v>
      </c>
      <c r="AH17" s="37" t="s">
        <v>15</v>
      </c>
      <c r="AI17" s="37" t="s">
        <v>15</v>
      </c>
      <c r="AJ17" s="37" t="s">
        <v>15</v>
      </c>
      <c r="AK17" s="24" t="s">
        <v>15</v>
      </c>
      <c r="AL17" s="37" t="s">
        <v>15</v>
      </c>
      <c r="AM17" s="242" t="s">
        <v>15</v>
      </c>
      <c r="AN17" s="256"/>
      <c r="AO17" s="37" t="s">
        <v>15</v>
      </c>
      <c r="AP17" s="37" t="s">
        <v>15</v>
      </c>
      <c r="AQ17" s="264"/>
      <c r="AR17" s="242"/>
      <c r="AS17" s="37" t="s">
        <v>15</v>
      </c>
      <c r="AT17" s="242" t="s">
        <v>15</v>
      </c>
      <c r="AU17" s="100" t="s">
        <v>15</v>
      </c>
      <c r="AW17" s="150">
        <f>+AY17/BB17</f>
        <v>0.97222222222222221</v>
      </c>
      <c r="AY17" s="155">
        <f>COUNTIF($D17:$AU17,"M")</f>
        <v>35</v>
      </c>
      <c r="AZ17" s="153">
        <f>COUNTIF($D17:$AU17,"PM")</f>
        <v>1</v>
      </c>
      <c r="BA17" s="153">
        <f>COUNTIF($D17:$AU17,"NM")</f>
        <v>0</v>
      </c>
      <c r="BB17" s="154">
        <f t="shared" si="3"/>
        <v>36</v>
      </c>
    </row>
    <row r="18" spans="1:63" s="67" customFormat="1" ht="18.95" customHeight="1" x14ac:dyDescent="0.25">
      <c r="A18" s="310"/>
      <c r="B18" s="66"/>
      <c r="C18" s="63"/>
      <c r="D18" s="99"/>
      <c r="E18" s="170"/>
      <c r="F18" s="170"/>
      <c r="G18" s="170"/>
      <c r="H18" s="170"/>
      <c r="I18" s="170"/>
      <c r="J18" s="99"/>
      <c r="K18" s="170"/>
      <c r="L18" s="170"/>
      <c r="M18" s="170"/>
      <c r="N18" s="170"/>
      <c r="O18" s="146"/>
      <c r="P18" s="99"/>
      <c r="Q18" s="170"/>
      <c r="R18" s="99"/>
      <c r="S18" s="170"/>
      <c r="T18" s="170"/>
      <c r="U18" s="255"/>
      <c r="V18" s="255"/>
      <c r="W18" s="255"/>
      <c r="X18" s="170"/>
      <c r="Y18" s="255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99"/>
      <c r="AN18" s="255"/>
      <c r="AO18" s="170"/>
      <c r="AP18" s="170"/>
      <c r="AQ18" s="255"/>
      <c r="AR18" s="99"/>
      <c r="AS18" s="170"/>
      <c r="AT18" s="99"/>
      <c r="AU18" s="72"/>
      <c r="AV18" s="91"/>
      <c r="AW18" s="146"/>
      <c r="AX18" s="82"/>
      <c r="AY18" s="155"/>
      <c r="AZ18" s="153"/>
      <c r="BA18" s="153"/>
      <c r="BB18" s="120"/>
      <c r="BC18" s="91"/>
      <c r="BD18" s="91"/>
      <c r="BE18" s="91"/>
      <c r="BF18" s="91"/>
      <c r="BG18" s="91"/>
      <c r="BH18" s="91"/>
      <c r="BI18" s="91"/>
      <c r="BJ18" s="91"/>
      <c r="BK18" s="91"/>
    </row>
    <row r="19" spans="1:63" ht="30" customHeight="1" x14ac:dyDescent="0.25">
      <c r="A19" s="310"/>
      <c r="B19" s="308" t="s">
        <v>185</v>
      </c>
      <c r="C19" s="144" t="s">
        <v>29</v>
      </c>
      <c r="D19" s="97" t="s">
        <v>15</v>
      </c>
      <c r="E19" s="18" t="s">
        <v>15</v>
      </c>
      <c r="F19" s="18" t="s">
        <v>15</v>
      </c>
      <c r="G19" s="18" t="s">
        <v>15</v>
      </c>
      <c r="H19" s="18" t="s">
        <v>15</v>
      </c>
      <c r="I19" s="18" t="s">
        <v>15</v>
      </c>
      <c r="J19" s="102" t="s">
        <v>15</v>
      </c>
      <c r="K19" s="18" t="s">
        <v>15</v>
      </c>
      <c r="L19" s="18" t="s">
        <v>15</v>
      </c>
      <c r="M19" s="18" t="s">
        <v>15</v>
      </c>
      <c r="N19" s="18" t="s">
        <v>15</v>
      </c>
      <c r="O19" s="247" t="s">
        <v>15</v>
      </c>
      <c r="P19" s="102" t="s">
        <v>15</v>
      </c>
      <c r="Q19" s="18"/>
      <c r="R19" s="102" t="s">
        <v>15</v>
      </c>
      <c r="S19" s="18" t="s">
        <v>15</v>
      </c>
      <c r="T19" s="18" t="s">
        <v>15</v>
      </c>
      <c r="U19" s="257" t="s">
        <v>15</v>
      </c>
      <c r="V19" s="18" t="s">
        <v>15</v>
      </c>
      <c r="W19" s="257"/>
      <c r="X19" s="37" t="s">
        <v>15</v>
      </c>
      <c r="Y19" s="256"/>
      <c r="Z19" s="24"/>
      <c r="AA19" s="24" t="s">
        <v>15</v>
      </c>
      <c r="AB19" s="24"/>
      <c r="AC19" s="24" t="s">
        <v>15</v>
      </c>
      <c r="AD19" s="24" t="s">
        <v>15</v>
      </c>
      <c r="AE19" s="24" t="s">
        <v>15</v>
      </c>
      <c r="AF19" s="24" t="s">
        <v>15</v>
      </c>
      <c r="AG19" s="24" t="s">
        <v>15</v>
      </c>
      <c r="AH19" s="24" t="s">
        <v>15</v>
      </c>
      <c r="AI19" s="24" t="s">
        <v>15</v>
      </c>
      <c r="AJ19" s="24" t="s">
        <v>15</v>
      </c>
      <c r="AK19" s="37" t="s">
        <v>15</v>
      </c>
      <c r="AL19" s="37" t="s">
        <v>15</v>
      </c>
      <c r="AM19" s="242" t="s">
        <v>15</v>
      </c>
      <c r="AN19" s="256"/>
      <c r="AO19" s="37" t="s">
        <v>15</v>
      </c>
      <c r="AP19" s="37" t="s">
        <v>15</v>
      </c>
      <c r="AQ19" s="264"/>
      <c r="AR19" s="242"/>
      <c r="AS19" s="37" t="s">
        <v>15</v>
      </c>
      <c r="AT19" s="242" t="s">
        <v>15</v>
      </c>
      <c r="AU19" s="98" t="s">
        <v>15</v>
      </c>
      <c r="AW19" s="150">
        <f>+AY19/BB19</f>
        <v>1</v>
      </c>
      <c r="AY19" s="155">
        <f>COUNTIF($D19:$AU19,"M")</f>
        <v>36</v>
      </c>
      <c r="AZ19" s="153">
        <f>COUNTIF($D19:$AU19,"PM")</f>
        <v>0</v>
      </c>
      <c r="BA19" s="153">
        <f>COUNTIF($D19:$AU19,"NM")</f>
        <v>0</v>
      </c>
      <c r="BB19" s="154">
        <f t="shared" ref="BB19:BB21" si="4">SUM(AY19:BA19)</f>
        <v>36</v>
      </c>
    </row>
    <row r="20" spans="1:63" ht="30" customHeight="1" x14ac:dyDescent="0.25">
      <c r="A20" s="310"/>
      <c r="B20" s="308"/>
      <c r="C20" s="144" t="s">
        <v>30</v>
      </c>
      <c r="D20" s="102" t="s">
        <v>15</v>
      </c>
      <c r="E20" s="18" t="s">
        <v>15</v>
      </c>
      <c r="F20" s="18" t="s">
        <v>16</v>
      </c>
      <c r="G20" s="18" t="s">
        <v>15</v>
      </c>
      <c r="H20" s="18" t="s">
        <v>15</v>
      </c>
      <c r="I20" s="18" t="s">
        <v>16</v>
      </c>
      <c r="J20" s="102" t="s">
        <v>16</v>
      </c>
      <c r="K20" s="18" t="s">
        <v>16</v>
      </c>
      <c r="L20" s="18" t="s">
        <v>15</v>
      </c>
      <c r="M20" s="18" t="s">
        <v>16</v>
      </c>
      <c r="N20" s="18" t="s">
        <v>15</v>
      </c>
      <c r="O20" s="247" t="s">
        <v>15</v>
      </c>
      <c r="P20" s="102" t="s">
        <v>16</v>
      </c>
      <c r="Q20" s="18"/>
      <c r="R20" s="102" t="s">
        <v>16</v>
      </c>
      <c r="S20" s="18" t="s">
        <v>15</v>
      </c>
      <c r="T20" s="18" t="s">
        <v>15</v>
      </c>
      <c r="U20" s="257" t="s">
        <v>15</v>
      </c>
      <c r="V20" s="18" t="s">
        <v>15</v>
      </c>
      <c r="W20" s="257"/>
      <c r="X20" s="37" t="s">
        <v>15</v>
      </c>
      <c r="Y20" s="259"/>
      <c r="Z20" s="24"/>
      <c r="AA20" s="24" t="s">
        <v>15</v>
      </c>
      <c r="AB20" s="24"/>
      <c r="AC20" s="24" t="s">
        <v>15</v>
      </c>
      <c r="AD20" s="24" t="s">
        <v>15</v>
      </c>
      <c r="AE20" s="24" t="s">
        <v>15</v>
      </c>
      <c r="AF20" s="24" t="s">
        <v>15</v>
      </c>
      <c r="AG20" s="24" t="s">
        <v>16</v>
      </c>
      <c r="AH20" s="24" t="s">
        <v>16</v>
      </c>
      <c r="AI20" s="24" t="s">
        <v>15</v>
      </c>
      <c r="AJ20" s="24" t="s">
        <v>15</v>
      </c>
      <c r="AK20" s="24" t="s">
        <v>16</v>
      </c>
      <c r="AL20" s="24" t="s">
        <v>15</v>
      </c>
      <c r="AM20" s="97" t="s">
        <v>15</v>
      </c>
      <c r="AN20" s="260"/>
      <c r="AO20" s="24" t="s">
        <v>15</v>
      </c>
      <c r="AP20" s="24" t="s">
        <v>15</v>
      </c>
      <c r="AQ20" s="262"/>
      <c r="AR20" s="97"/>
      <c r="AS20" s="24" t="s">
        <v>15</v>
      </c>
      <c r="AT20" s="97" t="s">
        <v>16</v>
      </c>
      <c r="AU20" s="100" t="s">
        <v>15</v>
      </c>
      <c r="AW20" s="150">
        <f>+AY20/BB20</f>
        <v>0.69444444444444442</v>
      </c>
      <c r="AY20" s="155">
        <f>COUNTIF($D20:$AU20,"M")</f>
        <v>25</v>
      </c>
      <c r="AZ20" s="153">
        <f>COUNTIF($D20:$AU20,"PM")</f>
        <v>11</v>
      </c>
      <c r="BA20" s="153">
        <f>COUNTIF($D20:$AU20,"NM")</f>
        <v>0</v>
      </c>
      <c r="BB20" s="154">
        <f t="shared" si="4"/>
        <v>36</v>
      </c>
    </row>
    <row r="21" spans="1:63" ht="18.95" customHeight="1" x14ac:dyDescent="0.25">
      <c r="A21" s="310"/>
      <c r="C21" s="63"/>
      <c r="D21" s="99"/>
      <c r="E21" s="170"/>
      <c r="F21" s="170"/>
      <c r="G21" s="170"/>
      <c r="H21" s="170"/>
      <c r="I21" s="170"/>
      <c r="J21" s="99"/>
      <c r="K21" s="170"/>
      <c r="L21" s="170"/>
      <c r="M21" s="170"/>
      <c r="N21" s="170"/>
      <c r="O21" s="146"/>
      <c r="P21" s="99"/>
      <c r="Q21" s="170"/>
      <c r="R21" s="99"/>
      <c r="S21" s="170"/>
      <c r="T21" s="170"/>
      <c r="U21" s="255"/>
      <c r="V21" s="255"/>
      <c r="W21" s="255"/>
      <c r="X21" s="170"/>
      <c r="Y21" s="255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99"/>
      <c r="AN21" s="255"/>
      <c r="AO21" s="170"/>
      <c r="AP21" s="170"/>
      <c r="AQ21" s="255"/>
      <c r="AR21" s="99"/>
      <c r="AS21" s="170"/>
      <c r="AT21" s="99"/>
      <c r="AU21" s="72"/>
      <c r="AW21" s="146"/>
      <c r="AY21" s="155">
        <f>COUNTIF($D21:$AU21,"M")</f>
        <v>0</v>
      </c>
      <c r="AZ21" s="153">
        <f>COUNTIF($D21:$AU21,"PM")</f>
        <v>0</v>
      </c>
      <c r="BA21" s="153">
        <f>COUNTIF($D21:$AU21,"NM")</f>
        <v>0</v>
      </c>
      <c r="BB21" s="156">
        <f t="shared" si="4"/>
        <v>0</v>
      </c>
    </row>
    <row r="22" spans="1:63" x14ac:dyDescent="0.25">
      <c r="A22" s="310"/>
      <c r="B22" s="63" t="s">
        <v>186</v>
      </c>
      <c r="C22" s="144" t="s">
        <v>31</v>
      </c>
      <c r="D22" s="97" t="s">
        <v>15</v>
      </c>
      <c r="E22" s="18" t="s">
        <v>15</v>
      </c>
      <c r="F22" s="18" t="s">
        <v>15</v>
      </c>
      <c r="G22" s="18" t="s">
        <v>15</v>
      </c>
      <c r="H22" s="18" t="s">
        <v>15</v>
      </c>
      <c r="I22" s="18" t="s">
        <v>15</v>
      </c>
      <c r="J22" s="102" t="s">
        <v>15</v>
      </c>
      <c r="K22" s="18" t="s">
        <v>15</v>
      </c>
      <c r="L22" s="18" t="s">
        <v>15</v>
      </c>
      <c r="M22" s="18" t="s">
        <v>15</v>
      </c>
      <c r="N22" s="18" t="s">
        <v>15</v>
      </c>
      <c r="O22" s="247" t="s">
        <v>15</v>
      </c>
      <c r="P22" s="102" t="s">
        <v>15</v>
      </c>
      <c r="Q22" s="18"/>
      <c r="R22" s="102" t="s">
        <v>15</v>
      </c>
      <c r="S22" s="18" t="s">
        <v>15</v>
      </c>
      <c r="T22" s="18" t="s">
        <v>15</v>
      </c>
      <c r="U22" s="257" t="s">
        <v>17</v>
      </c>
      <c r="V22" s="18" t="s">
        <v>17</v>
      </c>
      <c r="W22" s="257"/>
      <c r="X22" s="37" t="s">
        <v>15</v>
      </c>
      <c r="Y22" s="256"/>
      <c r="Z22" s="24"/>
      <c r="AA22" s="24" t="s">
        <v>15</v>
      </c>
      <c r="AB22" s="24"/>
      <c r="AC22" s="24" t="s">
        <v>15</v>
      </c>
      <c r="AD22" s="24" t="s">
        <v>15</v>
      </c>
      <c r="AE22" s="24" t="s">
        <v>16</v>
      </c>
      <c r="AF22" s="24" t="s">
        <v>15</v>
      </c>
      <c r="AG22" s="24" t="s">
        <v>15</v>
      </c>
      <c r="AH22" s="24" t="s">
        <v>16</v>
      </c>
      <c r="AI22" s="24" t="s">
        <v>15</v>
      </c>
      <c r="AJ22" s="24" t="s">
        <v>15</v>
      </c>
      <c r="AK22" s="37" t="s">
        <v>16</v>
      </c>
      <c r="AL22" s="37" t="s">
        <v>15</v>
      </c>
      <c r="AM22" s="242" t="s">
        <v>15</v>
      </c>
      <c r="AN22" s="256"/>
      <c r="AO22" s="37" t="s">
        <v>15</v>
      </c>
      <c r="AP22" s="37" t="s">
        <v>15</v>
      </c>
      <c r="AQ22" s="264"/>
      <c r="AR22" s="242"/>
      <c r="AS22" s="37" t="s">
        <v>15</v>
      </c>
      <c r="AT22" s="242" t="s">
        <v>15</v>
      </c>
      <c r="AU22" s="100" t="s">
        <v>15</v>
      </c>
      <c r="AW22" s="150">
        <f t="shared" ref="AW22" si="5">+AY22/BB22</f>
        <v>0.86111111111111116</v>
      </c>
      <c r="AY22" s="155">
        <f>COUNTIF($D22:$AU22,"M")</f>
        <v>31</v>
      </c>
      <c r="AZ22" s="153">
        <f>COUNTIF($D22:$AU22,"PM")</f>
        <v>3</v>
      </c>
      <c r="BA22" s="153">
        <f>COUNTIF($D22:$AU22,"NM")</f>
        <v>2</v>
      </c>
      <c r="BB22" s="154">
        <f t="shared" ref="BB22" si="6">SUM(AY22:BA22)</f>
        <v>36</v>
      </c>
    </row>
    <row r="23" spans="1:63" ht="18.95" customHeight="1" x14ac:dyDescent="0.25">
      <c r="A23" s="145"/>
      <c r="C23" s="63"/>
      <c r="D23" s="99"/>
      <c r="E23" s="170"/>
      <c r="F23" s="170"/>
      <c r="G23" s="170"/>
      <c r="H23" s="170"/>
      <c r="I23" s="170"/>
      <c r="J23" s="99"/>
      <c r="K23" s="170"/>
      <c r="L23" s="170"/>
      <c r="M23" s="170"/>
      <c r="N23" s="170"/>
      <c r="O23" s="146"/>
      <c r="P23" s="99"/>
      <c r="Q23" s="170"/>
      <c r="R23" s="99"/>
      <c r="S23" s="170"/>
      <c r="T23" s="170"/>
      <c r="U23" s="255"/>
      <c r="V23" s="255"/>
      <c r="W23" s="255"/>
      <c r="X23" s="170"/>
      <c r="Y23" s="255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99"/>
      <c r="AN23" s="255"/>
      <c r="AO23" s="170"/>
      <c r="AP23" s="170"/>
      <c r="AQ23" s="255"/>
      <c r="AR23" s="99"/>
      <c r="AS23" s="170"/>
      <c r="AT23" s="99"/>
      <c r="AU23" s="72"/>
      <c r="AW23" s="146"/>
      <c r="AY23" s="155"/>
      <c r="AZ23" s="153"/>
      <c r="BA23" s="153"/>
      <c r="BB23" s="156"/>
    </row>
    <row r="24" spans="1:63" ht="26.1" customHeight="1" x14ac:dyDescent="0.25">
      <c r="A24" s="310" t="s">
        <v>187</v>
      </c>
      <c r="B24" s="63" t="s">
        <v>188</v>
      </c>
      <c r="C24" s="144" t="s">
        <v>32</v>
      </c>
      <c r="D24" s="97" t="s">
        <v>15</v>
      </c>
      <c r="E24" s="18" t="s">
        <v>15</v>
      </c>
      <c r="F24" s="18" t="s">
        <v>16</v>
      </c>
      <c r="G24" s="18" t="s">
        <v>16</v>
      </c>
      <c r="H24" s="18" t="s">
        <v>16</v>
      </c>
      <c r="I24" s="18" t="s">
        <v>16</v>
      </c>
      <c r="J24" s="102" t="s">
        <v>15</v>
      </c>
      <c r="K24" s="18" t="s">
        <v>16</v>
      </c>
      <c r="L24" s="18" t="s">
        <v>15</v>
      </c>
      <c r="M24" s="18" t="s">
        <v>15</v>
      </c>
      <c r="N24" s="18" t="s">
        <v>15</v>
      </c>
      <c r="O24" s="247" t="s">
        <v>15</v>
      </c>
      <c r="P24" s="102" t="s">
        <v>16</v>
      </c>
      <c r="Q24" s="18"/>
      <c r="R24" s="102" t="s">
        <v>16</v>
      </c>
      <c r="S24" s="18" t="s">
        <v>15</v>
      </c>
      <c r="T24" s="18" t="s">
        <v>16</v>
      </c>
      <c r="U24" s="257" t="s">
        <v>15</v>
      </c>
      <c r="V24" s="18" t="s">
        <v>15</v>
      </c>
      <c r="W24" s="257"/>
      <c r="X24" s="24" t="s">
        <v>15</v>
      </c>
      <c r="Y24" s="260"/>
      <c r="Z24" s="37"/>
      <c r="AA24" s="37" t="s">
        <v>15</v>
      </c>
      <c r="AB24" s="37"/>
      <c r="AC24" s="37" t="s">
        <v>15</v>
      </c>
      <c r="AD24" s="37" t="s">
        <v>15</v>
      </c>
      <c r="AE24" s="37" t="s">
        <v>15</v>
      </c>
      <c r="AF24" s="37" t="s">
        <v>15</v>
      </c>
      <c r="AG24" s="37" t="s">
        <v>16</v>
      </c>
      <c r="AH24" s="37" t="s">
        <v>16</v>
      </c>
      <c r="AI24" s="37" t="s">
        <v>15</v>
      </c>
      <c r="AJ24" s="37" t="s">
        <v>15</v>
      </c>
      <c r="AK24" s="24" t="s">
        <v>15</v>
      </c>
      <c r="AL24" s="37" t="s">
        <v>16</v>
      </c>
      <c r="AM24" s="242" t="s">
        <v>15</v>
      </c>
      <c r="AN24" s="256"/>
      <c r="AO24" s="37" t="s">
        <v>15</v>
      </c>
      <c r="AP24" s="37" t="s">
        <v>16</v>
      </c>
      <c r="AQ24" s="264"/>
      <c r="AR24" s="97"/>
      <c r="AS24" s="24" t="s">
        <v>15</v>
      </c>
      <c r="AT24" s="97" t="s">
        <v>16</v>
      </c>
      <c r="AU24" s="98" t="s">
        <v>15</v>
      </c>
      <c r="AW24" s="150">
        <f>+AY24/BB24</f>
        <v>0.63888888888888884</v>
      </c>
      <c r="AY24" s="155">
        <f>COUNTIF($D24:$AU24,"M")</f>
        <v>23</v>
      </c>
      <c r="AZ24" s="153">
        <f>COUNTIF($D24:$AU24,"PM")</f>
        <v>13</v>
      </c>
      <c r="BA24" s="153">
        <f>COUNTIF($D24:$AU24,"NM")</f>
        <v>0</v>
      </c>
      <c r="BB24" s="154">
        <f t="shared" ref="BB24" si="7">SUM(AY24:BA24)</f>
        <v>36</v>
      </c>
    </row>
    <row r="25" spans="1:63" ht="18.95" customHeight="1" x14ac:dyDescent="0.25">
      <c r="A25" s="310"/>
      <c r="C25" s="63"/>
      <c r="D25" s="99"/>
      <c r="E25" s="170"/>
      <c r="F25" s="170"/>
      <c r="G25" s="170"/>
      <c r="H25" s="170"/>
      <c r="I25" s="170"/>
      <c r="J25" s="99"/>
      <c r="K25" s="170"/>
      <c r="L25" s="170"/>
      <c r="M25" s="170"/>
      <c r="N25" s="170"/>
      <c r="O25" s="146"/>
      <c r="P25" s="99"/>
      <c r="Q25" s="170"/>
      <c r="R25" s="99"/>
      <c r="S25" s="170"/>
      <c r="T25" s="170"/>
      <c r="U25" s="255"/>
      <c r="V25" s="255"/>
      <c r="W25" s="255"/>
      <c r="X25" s="170"/>
      <c r="Y25" s="255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99"/>
      <c r="AN25" s="255"/>
      <c r="AO25" s="170"/>
      <c r="AP25" s="170"/>
      <c r="AQ25" s="255"/>
      <c r="AR25" s="99"/>
      <c r="AS25" s="170"/>
      <c r="AT25" s="99"/>
      <c r="AU25" s="72"/>
      <c r="AW25" s="146"/>
      <c r="AY25" s="155"/>
      <c r="AZ25" s="153"/>
      <c r="BA25" s="153"/>
      <c r="BB25" s="156"/>
    </row>
    <row r="26" spans="1:63" ht="26.1" customHeight="1" x14ac:dyDescent="0.25">
      <c r="A26" s="310"/>
      <c r="B26" s="63" t="s">
        <v>189</v>
      </c>
      <c r="C26" s="144" t="s">
        <v>33</v>
      </c>
      <c r="D26" s="97" t="s">
        <v>15</v>
      </c>
      <c r="E26" s="37" t="s">
        <v>15</v>
      </c>
      <c r="F26" s="37" t="s">
        <v>15</v>
      </c>
      <c r="G26" s="37" t="s">
        <v>15</v>
      </c>
      <c r="H26" s="37" t="s">
        <v>16</v>
      </c>
      <c r="I26" s="37" t="s">
        <v>15</v>
      </c>
      <c r="J26" s="242" t="s">
        <v>15</v>
      </c>
      <c r="K26" s="37" t="s">
        <v>16</v>
      </c>
      <c r="L26" s="37" t="s">
        <v>16</v>
      </c>
      <c r="M26" s="37" t="s">
        <v>15</v>
      </c>
      <c r="N26" s="37" t="s">
        <v>15</v>
      </c>
      <c r="O26" s="246" t="s">
        <v>15</v>
      </c>
      <c r="P26" s="242" t="s">
        <v>15</v>
      </c>
      <c r="Q26" s="37"/>
      <c r="R26" s="242" t="s">
        <v>15</v>
      </c>
      <c r="S26" s="37" t="s">
        <v>15</v>
      </c>
      <c r="T26" s="37" t="s">
        <v>15</v>
      </c>
      <c r="U26" s="256" t="s">
        <v>15</v>
      </c>
      <c r="V26" s="37" t="s">
        <v>15</v>
      </c>
      <c r="W26" s="256"/>
      <c r="X26" s="37" t="s">
        <v>15</v>
      </c>
      <c r="Y26" s="256"/>
      <c r="Z26" s="37"/>
      <c r="AA26" s="37" t="s">
        <v>15</v>
      </c>
      <c r="AB26" s="37"/>
      <c r="AC26" s="37" t="s">
        <v>15</v>
      </c>
      <c r="AD26" s="37" t="s">
        <v>15</v>
      </c>
      <c r="AE26" s="37" t="s">
        <v>15</v>
      </c>
      <c r="AF26" s="37" t="s">
        <v>15</v>
      </c>
      <c r="AG26" s="37" t="s">
        <v>15</v>
      </c>
      <c r="AH26" s="37" t="s">
        <v>15</v>
      </c>
      <c r="AI26" s="37" t="s">
        <v>16</v>
      </c>
      <c r="AJ26" s="37" t="s">
        <v>15</v>
      </c>
      <c r="AK26" s="37" t="s">
        <v>15</v>
      </c>
      <c r="AL26" s="37" t="s">
        <v>15</v>
      </c>
      <c r="AM26" s="242" t="s">
        <v>15</v>
      </c>
      <c r="AN26" s="256"/>
      <c r="AO26" s="37" t="s">
        <v>16</v>
      </c>
      <c r="AP26" s="37" t="s">
        <v>16</v>
      </c>
      <c r="AQ26" s="264"/>
      <c r="AR26" s="242"/>
      <c r="AS26" s="37" t="s">
        <v>15</v>
      </c>
      <c r="AT26" s="242" t="s">
        <v>16</v>
      </c>
      <c r="AU26" s="100" t="s">
        <v>15</v>
      </c>
      <c r="AW26" s="150">
        <f>+AY26/BB26</f>
        <v>0.80555555555555558</v>
      </c>
      <c r="AY26" s="155">
        <f>COUNTIF($D26:$AU26,"M")</f>
        <v>29</v>
      </c>
      <c r="AZ26" s="153">
        <f>COUNTIF($D26:$AU26,"PM")</f>
        <v>7</v>
      </c>
      <c r="BA26" s="153">
        <f>COUNTIF($D26:$AU26,"NM")</f>
        <v>0</v>
      </c>
      <c r="BB26" s="154">
        <f t="shared" ref="BB26" si="8">SUM(AY26:BA26)</f>
        <v>36</v>
      </c>
    </row>
    <row r="27" spans="1:63" ht="18.95" customHeight="1" x14ac:dyDescent="0.25">
      <c r="A27" s="310"/>
      <c r="C27" s="63"/>
      <c r="D27" s="99"/>
      <c r="E27" s="170"/>
      <c r="F27" s="170"/>
      <c r="G27" s="170"/>
      <c r="H27" s="170"/>
      <c r="I27" s="170"/>
      <c r="J27" s="99"/>
      <c r="K27" s="170"/>
      <c r="L27" s="170"/>
      <c r="M27" s="170"/>
      <c r="N27" s="170"/>
      <c r="O27" s="146"/>
      <c r="P27" s="99"/>
      <c r="Q27" s="170"/>
      <c r="R27" s="99"/>
      <c r="S27" s="170"/>
      <c r="T27" s="170"/>
      <c r="U27" s="255"/>
      <c r="V27" s="255"/>
      <c r="W27" s="255"/>
      <c r="X27" s="170"/>
      <c r="Y27" s="255"/>
      <c r="Z27" s="170"/>
      <c r="AA27" s="170"/>
      <c r="AB27" s="170"/>
      <c r="AC27" s="170"/>
      <c r="AD27" s="170"/>
      <c r="AE27" s="170"/>
      <c r="AF27" s="170"/>
      <c r="AG27" s="170"/>
      <c r="AH27" s="170"/>
      <c r="AI27" s="170"/>
      <c r="AJ27" s="170"/>
      <c r="AK27" s="170"/>
      <c r="AL27" s="170"/>
      <c r="AM27" s="99"/>
      <c r="AN27" s="255"/>
      <c r="AO27" s="170"/>
      <c r="AP27" s="170"/>
      <c r="AQ27" s="255"/>
      <c r="AR27" s="99"/>
      <c r="AS27" s="170"/>
      <c r="AT27" s="99"/>
      <c r="AU27" s="72"/>
      <c r="AW27" s="146"/>
      <c r="AY27" s="155"/>
      <c r="AZ27" s="153"/>
      <c r="BA27" s="153"/>
      <c r="BB27" s="156"/>
    </row>
    <row r="28" spans="1:63" ht="56.25" x14ac:dyDescent="0.25">
      <c r="A28" s="310"/>
      <c r="B28" s="45" t="s">
        <v>190</v>
      </c>
      <c r="C28" s="144" t="s">
        <v>38</v>
      </c>
      <c r="D28" s="97" t="s">
        <v>15</v>
      </c>
      <c r="E28" s="18" t="s">
        <v>15</v>
      </c>
      <c r="F28" s="18" t="s">
        <v>15</v>
      </c>
      <c r="G28" s="18" t="s">
        <v>16</v>
      </c>
      <c r="H28" s="18" t="s">
        <v>16</v>
      </c>
      <c r="I28" s="18" t="s">
        <v>15</v>
      </c>
      <c r="J28" s="102" t="s">
        <v>15</v>
      </c>
      <c r="K28" s="18" t="s">
        <v>15</v>
      </c>
      <c r="L28" s="18" t="s">
        <v>16</v>
      </c>
      <c r="M28" s="18" t="s">
        <v>16</v>
      </c>
      <c r="N28" s="18" t="s">
        <v>15</v>
      </c>
      <c r="O28" s="247" t="s">
        <v>15</v>
      </c>
      <c r="P28" s="102" t="s">
        <v>16</v>
      </c>
      <c r="Q28" s="18"/>
      <c r="R28" s="102" t="s">
        <v>16</v>
      </c>
      <c r="S28" s="18" t="s">
        <v>15</v>
      </c>
      <c r="T28" s="18" t="s">
        <v>16</v>
      </c>
      <c r="U28" s="257" t="s">
        <v>17</v>
      </c>
      <c r="V28" s="18" t="s">
        <v>17</v>
      </c>
      <c r="W28" s="257"/>
      <c r="X28" s="37" t="s">
        <v>15</v>
      </c>
      <c r="Y28" s="256"/>
      <c r="Z28" s="24"/>
      <c r="AA28" s="24" t="s">
        <v>15</v>
      </c>
      <c r="AB28" s="24"/>
      <c r="AC28" s="24" t="s">
        <v>16</v>
      </c>
      <c r="AD28" s="24" t="s">
        <v>15</v>
      </c>
      <c r="AE28" s="24" t="s">
        <v>15</v>
      </c>
      <c r="AF28" s="24" t="s">
        <v>15</v>
      </c>
      <c r="AG28" s="24" t="s">
        <v>15</v>
      </c>
      <c r="AH28" s="24" t="s">
        <v>15</v>
      </c>
      <c r="AI28" s="24" t="s">
        <v>16</v>
      </c>
      <c r="AJ28" s="24" t="s">
        <v>16</v>
      </c>
      <c r="AK28" s="24" t="s">
        <v>15</v>
      </c>
      <c r="AL28" s="24" t="s">
        <v>16</v>
      </c>
      <c r="AM28" s="97" t="s">
        <v>15</v>
      </c>
      <c r="AN28" s="260"/>
      <c r="AO28" s="24" t="s">
        <v>16</v>
      </c>
      <c r="AP28" s="24" t="s">
        <v>15</v>
      </c>
      <c r="AQ28" s="262"/>
      <c r="AR28" s="242"/>
      <c r="AS28" s="37" t="s">
        <v>15</v>
      </c>
      <c r="AT28" s="242" t="s">
        <v>16</v>
      </c>
      <c r="AU28" s="100" t="s">
        <v>15</v>
      </c>
      <c r="AW28" s="150">
        <f>+AY28/BB28</f>
        <v>0.58333333333333337</v>
      </c>
      <c r="AY28" s="155">
        <f>COUNTIF($D28:$AU28,"M")</f>
        <v>21</v>
      </c>
      <c r="AZ28" s="153">
        <f>COUNTIF($D28:$AU28,"PM")</f>
        <v>13</v>
      </c>
      <c r="BA28" s="153">
        <f>COUNTIF($D28:$AU28,"NM")</f>
        <v>2</v>
      </c>
      <c r="BB28" s="154">
        <f>SUM(AY28:BA28)</f>
        <v>36</v>
      </c>
    </row>
    <row r="29" spans="1:63" ht="18.95" customHeight="1" x14ac:dyDescent="0.25">
      <c r="A29" s="310"/>
      <c r="C29" s="63"/>
      <c r="D29" s="99"/>
      <c r="E29" s="170"/>
      <c r="F29" s="170"/>
      <c r="G29" s="170"/>
      <c r="H29" s="170"/>
      <c r="I29" s="170"/>
      <c r="J29" s="99"/>
      <c r="K29" s="170"/>
      <c r="L29" s="170"/>
      <c r="M29" s="170"/>
      <c r="N29" s="170"/>
      <c r="O29" s="146"/>
      <c r="P29" s="99"/>
      <c r="Q29" s="170"/>
      <c r="R29" s="99"/>
      <c r="S29" s="170"/>
      <c r="T29" s="170"/>
      <c r="U29" s="255"/>
      <c r="V29" s="255"/>
      <c r="W29" s="255"/>
      <c r="X29" s="170"/>
      <c r="Y29" s="255"/>
      <c r="Z29" s="170"/>
      <c r="AA29" s="170"/>
      <c r="AB29" s="170"/>
      <c r="AC29" s="170"/>
      <c r="AD29" s="170"/>
      <c r="AE29" s="170"/>
      <c r="AF29" s="170"/>
      <c r="AG29" s="170"/>
      <c r="AH29" s="170"/>
      <c r="AI29" s="170"/>
      <c r="AJ29" s="170"/>
      <c r="AK29" s="170"/>
      <c r="AL29" s="170"/>
      <c r="AM29" s="99"/>
      <c r="AN29" s="255"/>
      <c r="AO29" s="170"/>
      <c r="AP29" s="170"/>
      <c r="AQ29" s="255"/>
      <c r="AR29" s="99"/>
      <c r="AS29" s="170"/>
      <c r="AT29" s="99"/>
      <c r="AU29" s="72"/>
      <c r="AW29" s="146"/>
      <c r="AY29" s="155"/>
      <c r="AZ29" s="153"/>
      <c r="BA29" s="153"/>
      <c r="BB29" s="156"/>
    </row>
    <row r="30" spans="1:63" x14ac:dyDescent="0.25">
      <c r="A30" s="310"/>
      <c r="B30" s="63" t="s">
        <v>191</v>
      </c>
      <c r="C30" s="144" t="s">
        <v>39</v>
      </c>
      <c r="D30" s="97" t="s">
        <v>15</v>
      </c>
      <c r="E30" s="18" t="s">
        <v>15</v>
      </c>
      <c r="F30" s="18" t="s">
        <v>15</v>
      </c>
      <c r="G30" s="18" t="s">
        <v>15</v>
      </c>
      <c r="H30" s="18" t="s">
        <v>15</v>
      </c>
      <c r="I30" s="18" t="s">
        <v>15</v>
      </c>
      <c r="J30" s="102" t="s">
        <v>15</v>
      </c>
      <c r="K30" s="18" t="s">
        <v>15</v>
      </c>
      <c r="L30" s="18" t="s">
        <v>15</v>
      </c>
      <c r="M30" s="18" t="s">
        <v>15</v>
      </c>
      <c r="N30" s="18" t="s">
        <v>15</v>
      </c>
      <c r="O30" s="247" t="s">
        <v>15</v>
      </c>
      <c r="P30" s="102" t="s">
        <v>15</v>
      </c>
      <c r="Q30" s="18"/>
      <c r="R30" s="102" t="s">
        <v>15</v>
      </c>
      <c r="S30" s="18" t="s">
        <v>15</v>
      </c>
      <c r="T30" s="18" t="s">
        <v>15</v>
      </c>
      <c r="U30" s="257" t="s">
        <v>15</v>
      </c>
      <c r="V30" s="18" t="s">
        <v>15</v>
      </c>
      <c r="W30" s="257"/>
      <c r="X30" s="37" t="s">
        <v>15</v>
      </c>
      <c r="Y30" s="256"/>
      <c r="Z30" s="37"/>
      <c r="AA30" s="37" t="s">
        <v>15</v>
      </c>
      <c r="AB30" s="37"/>
      <c r="AC30" s="37" t="s">
        <v>15</v>
      </c>
      <c r="AD30" s="37" t="s">
        <v>15</v>
      </c>
      <c r="AE30" s="37" t="s">
        <v>15</v>
      </c>
      <c r="AF30" s="37" t="s">
        <v>15</v>
      </c>
      <c r="AG30" s="37" t="s">
        <v>15</v>
      </c>
      <c r="AH30" s="37" t="s">
        <v>15</v>
      </c>
      <c r="AI30" s="37" t="s">
        <v>15</v>
      </c>
      <c r="AJ30" s="37" t="s">
        <v>15</v>
      </c>
      <c r="AK30" s="24" t="s">
        <v>15</v>
      </c>
      <c r="AL30" s="37" t="s">
        <v>15</v>
      </c>
      <c r="AM30" s="242" t="s">
        <v>15</v>
      </c>
      <c r="AN30" s="256"/>
      <c r="AO30" s="37" t="s">
        <v>15</v>
      </c>
      <c r="AP30" s="37" t="s">
        <v>15</v>
      </c>
      <c r="AQ30" s="264"/>
      <c r="AR30" s="242"/>
      <c r="AS30" s="37" t="s">
        <v>15</v>
      </c>
      <c r="AT30" s="242" t="s">
        <v>15</v>
      </c>
      <c r="AU30" s="100" t="s">
        <v>15</v>
      </c>
      <c r="AW30" s="150">
        <f>+AY30/BB30</f>
        <v>1</v>
      </c>
      <c r="AY30" s="155">
        <f>COUNTIF($D30:$AU30,"M")</f>
        <v>36</v>
      </c>
      <c r="AZ30" s="153">
        <f>COUNTIF($D30:$AU30,"PM")</f>
        <v>0</v>
      </c>
      <c r="BA30" s="153">
        <f>COUNTIF($D30:$AU30,"NM")</f>
        <v>0</v>
      </c>
      <c r="BB30" s="154">
        <f t="shared" ref="BB30" si="9">SUM(AY30:BA30)</f>
        <v>36</v>
      </c>
    </row>
    <row r="31" spans="1:63" ht="18.95" customHeight="1" x14ac:dyDescent="0.25">
      <c r="A31" s="310"/>
      <c r="C31" s="63"/>
      <c r="D31" s="99"/>
      <c r="E31" s="170"/>
      <c r="F31" s="170"/>
      <c r="G31" s="170"/>
      <c r="H31" s="170"/>
      <c r="I31" s="170"/>
      <c r="J31" s="99"/>
      <c r="K31" s="170"/>
      <c r="L31" s="170"/>
      <c r="M31" s="170"/>
      <c r="N31" s="170"/>
      <c r="O31" s="146"/>
      <c r="P31" s="99"/>
      <c r="Q31" s="170"/>
      <c r="R31" s="99"/>
      <c r="S31" s="170"/>
      <c r="T31" s="170"/>
      <c r="U31" s="255"/>
      <c r="V31" s="255"/>
      <c r="W31" s="255"/>
      <c r="X31" s="170"/>
      <c r="Y31" s="255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99"/>
      <c r="AN31" s="255"/>
      <c r="AO31" s="170"/>
      <c r="AP31" s="170"/>
      <c r="AQ31" s="255"/>
      <c r="AR31" s="99"/>
      <c r="AS31" s="170"/>
      <c r="AT31" s="99"/>
      <c r="AU31" s="72"/>
      <c r="AW31" s="146"/>
      <c r="AY31" s="155"/>
      <c r="AZ31" s="153"/>
      <c r="BA31" s="153"/>
      <c r="BB31" s="156"/>
    </row>
    <row r="32" spans="1:63" ht="60" customHeight="1" thickBot="1" x14ac:dyDescent="0.3">
      <c r="A32" s="310"/>
      <c r="B32" s="63" t="s">
        <v>192</v>
      </c>
      <c r="C32" s="144" t="s">
        <v>40</v>
      </c>
      <c r="D32" s="106" t="s">
        <v>15</v>
      </c>
      <c r="E32" s="108" t="s">
        <v>15</v>
      </c>
      <c r="F32" s="108" t="s">
        <v>15</v>
      </c>
      <c r="G32" s="108" t="s">
        <v>15</v>
      </c>
      <c r="H32" s="108" t="s">
        <v>15</v>
      </c>
      <c r="I32" s="108" t="s">
        <v>15</v>
      </c>
      <c r="J32" s="243" t="s">
        <v>15</v>
      </c>
      <c r="K32" s="108" t="s">
        <v>16</v>
      </c>
      <c r="L32" s="108" t="s">
        <v>15</v>
      </c>
      <c r="M32" s="108" t="s">
        <v>15</v>
      </c>
      <c r="N32" s="108" t="s">
        <v>15</v>
      </c>
      <c r="O32" s="248" t="s">
        <v>15</v>
      </c>
      <c r="P32" s="243" t="s">
        <v>15</v>
      </c>
      <c r="Q32" s="108"/>
      <c r="R32" s="243" t="s">
        <v>15</v>
      </c>
      <c r="S32" s="108" t="s">
        <v>15</v>
      </c>
      <c r="T32" s="108" t="s">
        <v>15</v>
      </c>
      <c r="U32" s="258" t="s">
        <v>15</v>
      </c>
      <c r="V32" s="108" t="s">
        <v>15</v>
      </c>
      <c r="W32" s="258"/>
      <c r="X32" s="109" t="s">
        <v>15</v>
      </c>
      <c r="Y32" s="261"/>
      <c r="Z32" s="109"/>
      <c r="AA32" s="109" t="s">
        <v>15</v>
      </c>
      <c r="AB32" s="109"/>
      <c r="AC32" s="109" t="s">
        <v>15</v>
      </c>
      <c r="AD32" s="109" t="s">
        <v>15</v>
      </c>
      <c r="AE32" s="109" t="s">
        <v>15</v>
      </c>
      <c r="AF32" s="109" t="s">
        <v>15</v>
      </c>
      <c r="AG32" s="109" t="s">
        <v>15</v>
      </c>
      <c r="AH32" s="109" t="s">
        <v>15</v>
      </c>
      <c r="AI32" s="109" t="s">
        <v>15</v>
      </c>
      <c r="AJ32" s="109" t="s">
        <v>15</v>
      </c>
      <c r="AK32" s="108" t="s">
        <v>15</v>
      </c>
      <c r="AL32" s="109" t="s">
        <v>15</v>
      </c>
      <c r="AM32" s="106" t="s">
        <v>15</v>
      </c>
      <c r="AN32" s="261"/>
      <c r="AO32" s="109" t="s">
        <v>15</v>
      </c>
      <c r="AP32" s="109" t="s">
        <v>15</v>
      </c>
      <c r="AQ32" s="265"/>
      <c r="AR32" s="106"/>
      <c r="AS32" s="109" t="s">
        <v>15</v>
      </c>
      <c r="AT32" s="106" t="s">
        <v>15</v>
      </c>
      <c r="AU32" s="147" t="s">
        <v>15</v>
      </c>
      <c r="AW32" s="151">
        <f>+AY32/BB32</f>
        <v>0.97222222222222221</v>
      </c>
      <c r="AY32" s="157">
        <f>COUNTIF($D32:$AU32,"M")</f>
        <v>35</v>
      </c>
      <c r="AZ32" s="158">
        <f>COUNTIF($D32:$AU32,"PM")</f>
        <v>1</v>
      </c>
      <c r="BA32" s="158">
        <f>COUNTIF($D32:$AU32,"NM")</f>
        <v>0</v>
      </c>
      <c r="BB32" s="159">
        <f t="shared" ref="BB32" si="10">SUM(AY32:BA32)</f>
        <v>36</v>
      </c>
    </row>
    <row r="33" spans="1:54" s="91" customFormat="1" ht="20.100000000000001" customHeight="1" x14ac:dyDescent="0.25">
      <c r="A33" s="86"/>
      <c r="B33" s="87"/>
      <c r="AW33" s="116"/>
      <c r="AX33" s="82"/>
      <c r="AY33" s="116"/>
      <c r="AZ33" s="116"/>
      <c r="BA33" s="116"/>
      <c r="BB33" s="116"/>
    </row>
    <row r="34" spans="1:54" s="91" customFormat="1" ht="20.100000000000001" customHeight="1" x14ac:dyDescent="0.25">
      <c r="B34" s="87"/>
      <c r="AW34" s="116"/>
      <c r="AX34" s="82"/>
      <c r="AY34" s="116"/>
      <c r="AZ34" s="116"/>
      <c r="BA34" s="116"/>
      <c r="BB34" s="116"/>
    </row>
    <row r="35" spans="1:54" s="91" customFormat="1" ht="20.100000000000001" customHeight="1" x14ac:dyDescent="0.25">
      <c r="B35" s="87"/>
      <c r="AW35" s="116"/>
      <c r="AX35" s="82"/>
      <c r="AY35" s="116"/>
      <c r="AZ35" s="116"/>
      <c r="BA35" s="116"/>
      <c r="BB35" s="116"/>
    </row>
    <row r="36" spans="1:54" s="111" customFormat="1" ht="18.95" customHeight="1" x14ac:dyDescent="0.25">
      <c r="B36" s="87"/>
      <c r="AW36" s="116"/>
      <c r="AX36" s="82"/>
      <c r="AY36" s="116"/>
      <c r="AZ36" s="116"/>
      <c r="BA36" s="116"/>
      <c r="BB36" s="116"/>
    </row>
    <row r="37" spans="1:54" s="111" customFormat="1" ht="18.95" customHeight="1" x14ac:dyDescent="0.25">
      <c r="B37" s="87"/>
      <c r="AW37" s="116"/>
      <c r="AX37" s="82"/>
      <c r="AY37" s="116"/>
      <c r="AZ37" s="116"/>
      <c r="BA37" s="116"/>
      <c r="BB37" s="116"/>
    </row>
    <row r="38" spans="1:54" s="111" customFormat="1" ht="18.95" customHeight="1" x14ac:dyDescent="0.25">
      <c r="B38" s="87"/>
      <c r="AW38" s="116"/>
      <c r="AX38" s="82"/>
      <c r="AY38" s="116"/>
      <c r="AZ38" s="116"/>
      <c r="BA38" s="116"/>
      <c r="BB38" s="116"/>
    </row>
    <row r="39" spans="1:54" s="111" customFormat="1" ht="18.95" customHeight="1" x14ac:dyDescent="0.25">
      <c r="B39" s="87"/>
      <c r="AW39" s="116"/>
      <c r="AX39" s="82"/>
      <c r="AY39" s="116"/>
      <c r="AZ39" s="116"/>
      <c r="BA39" s="116"/>
      <c r="BB39" s="116"/>
    </row>
    <row r="40" spans="1:54" s="91" customFormat="1" ht="18.95" customHeight="1" x14ac:dyDescent="0.25">
      <c r="B40" s="87"/>
      <c r="AW40" s="116"/>
      <c r="AX40" s="82"/>
      <c r="AY40" s="116"/>
      <c r="AZ40" s="116"/>
      <c r="BA40" s="116"/>
      <c r="BB40" s="116"/>
    </row>
    <row r="41" spans="1:54" s="91" customFormat="1" ht="18.95" customHeight="1" x14ac:dyDescent="0.25">
      <c r="B41" s="87"/>
      <c r="AW41" s="116"/>
      <c r="AX41" s="82"/>
      <c r="AY41" s="116"/>
      <c r="AZ41" s="116"/>
      <c r="BA41" s="116"/>
      <c r="BB41" s="116"/>
    </row>
    <row r="42" spans="1:54" s="91" customFormat="1" ht="18.95" customHeight="1" x14ac:dyDescent="0.25">
      <c r="B42" s="87"/>
      <c r="AW42" s="116"/>
      <c r="AX42" s="82"/>
      <c r="AY42" s="116"/>
      <c r="AZ42" s="116"/>
      <c r="BA42" s="116"/>
      <c r="BB42" s="116"/>
    </row>
    <row r="43" spans="1:54" s="91" customFormat="1" ht="18.95" customHeight="1" x14ac:dyDescent="0.25">
      <c r="B43" s="87"/>
      <c r="AW43" s="116"/>
      <c r="AX43" s="82"/>
      <c r="AY43" s="116"/>
      <c r="AZ43" s="116"/>
      <c r="BA43" s="116"/>
      <c r="BB43" s="116"/>
    </row>
    <row r="44" spans="1:54" s="91" customFormat="1" ht="18.95" customHeight="1" x14ac:dyDescent="0.25">
      <c r="B44" s="87"/>
      <c r="AW44" s="116"/>
      <c r="AX44" s="82"/>
      <c r="AY44" s="116"/>
      <c r="AZ44" s="116"/>
      <c r="BA44" s="116"/>
      <c r="BB44" s="116"/>
    </row>
    <row r="45" spans="1:54" s="91" customFormat="1" ht="18.95" customHeight="1" x14ac:dyDescent="0.25">
      <c r="B45" s="87"/>
      <c r="AW45" s="116"/>
      <c r="AX45" s="82"/>
      <c r="AY45" s="116"/>
      <c r="AZ45" s="116"/>
      <c r="BA45" s="116"/>
      <c r="BB45" s="116"/>
    </row>
    <row r="46" spans="1:54" s="91" customFormat="1" ht="18.95" customHeight="1" x14ac:dyDescent="0.25">
      <c r="B46" s="87"/>
      <c r="AW46" s="116"/>
      <c r="AX46" s="82"/>
      <c r="AY46" s="116"/>
      <c r="AZ46" s="116"/>
      <c r="BA46" s="116"/>
      <c r="BB46" s="116"/>
    </row>
    <row r="47" spans="1:54" s="91" customFormat="1" ht="18.95" customHeight="1" x14ac:dyDescent="0.25">
      <c r="B47" s="87"/>
      <c r="AW47" s="116"/>
      <c r="AX47" s="82"/>
      <c r="AY47" s="116"/>
      <c r="AZ47" s="116"/>
      <c r="BA47" s="116"/>
      <c r="BB47" s="116"/>
    </row>
    <row r="48" spans="1:54" s="91" customFormat="1" ht="18.95" customHeight="1" x14ac:dyDescent="0.25">
      <c r="B48" s="87"/>
      <c r="AW48" s="116"/>
      <c r="AX48" s="82"/>
      <c r="AY48" s="116"/>
      <c r="AZ48" s="116"/>
      <c r="BA48" s="116"/>
      <c r="BB48" s="116"/>
    </row>
    <row r="49" spans="1:54" s="91" customFormat="1" ht="18.95" customHeight="1" x14ac:dyDescent="0.25">
      <c r="B49" s="87"/>
      <c r="AW49" s="116"/>
      <c r="AX49" s="82"/>
      <c r="AY49" s="116"/>
      <c r="AZ49" s="116"/>
      <c r="BA49" s="116"/>
      <c r="BB49" s="116"/>
    </row>
    <row r="50" spans="1:54" s="91" customFormat="1" ht="18.95" customHeight="1" x14ac:dyDescent="0.25">
      <c r="B50" s="87"/>
      <c r="AW50" s="116"/>
      <c r="AX50" s="82"/>
      <c r="AY50" s="116"/>
      <c r="AZ50" s="116"/>
      <c r="BA50" s="116"/>
      <c r="BB50" s="116"/>
    </row>
    <row r="51" spans="1:54" s="91" customFormat="1" ht="18.95" customHeight="1" x14ac:dyDescent="0.25">
      <c r="B51" s="87"/>
      <c r="AW51" s="116"/>
      <c r="AX51" s="82"/>
      <c r="AY51" s="116"/>
      <c r="AZ51" s="116"/>
      <c r="BA51" s="116"/>
      <c r="BB51" s="116"/>
    </row>
    <row r="52" spans="1:54" s="91" customFormat="1" ht="18.95" customHeight="1" x14ac:dyDescent="0.25">
      <c r="B52" s="87"/>
      <c r="AW52" s="116"/>
      <c r="AX52" s="82"/>
      <c r="AY52" s="116"/>
      <c r="AZ52" s="116"/>
      <c r="BA52" s="116"/>
      <c r="BB52" s="116"/>
    </row>
    <row r="53" spans="1:54" s="91" customFormat="1" ht="18.95" customHeight="1" x14ac:dyDescent="0.25">
      <c r="B53" s="87"/>
      <c r="AW53" s="116"/>
      <c r="AX53" s="82"/>
      <c r="AY53" s="116"/>
      <c r="AZ53" s="116"/>
      <c r="BA53" s="116"/>
      <c r="BB53" s="116"/>
    </row>
    <row r="54" spans="1:54" s="91" customFormat="1" ht="18.95" customHeight="1" x14ac:dyDescent="0.25">
      <c r="B54" s="87"/>
      <c r="AW54" s="116"/>
      <c r="AX54" s="82"/>
      <c r="AY54" s="116"/>
      <c r="AZ54" s="116"/>
      <c r="BA54" s="116"/>
      <c r="BB54" s="116"/>
    </row>
    <row r="55" spans="1:54" s="91" customFormat="1" ht="18.95" customHeight="1" x14ac:dyDescent="0.25">
      <c r="B55" s="87"/>
      <c r="AW55" s="116"/>
      <c r="AX55" s="82"/>
      <c r="AY55" s="116"/>
      <c r="AZ55" s="116"/>
      <c r="BA55" s="116"/>
      <c r="BB55" s="116"/>
    </row>
    <row r="56" spans="1:54" s="91" customFormat="1" ht="18.95" customHeight="1" x14ac:dyDescent="0.25">
      <c r="A56" s="86"/>
      <c r="B56" s="87"/>
      <c r="AW56" s="116"/>
      <c r="AX56" s="82"/>
      <c r="AY56" s="116"/>
      <c r="AZ56" s="116"/>
      <c r="BA56" s="116"/>
      <c r="BB56" s="116"/>
    </row>
    <row r="57" spans="1:54" s="91" customFormat="1" ht="18.95" customHeight="1" x14ac:dyDescent="0.25">
      <c r="A57" s="86"/>
      <c r="B57" s="87"/>
      <c r="AW57" s="116"/>
      <c r="AX57" s="82"/>
      <c r="AY57" s="116"/>
      <c r="AZ57" s="116"/>
      <c r="BA57" s="116"/>
      <c r="BB57" s="116"/>
    </row>
    <row r="58" spans="1:54" s="91" customFormat="1" ht="18.95" customHeight="1" x14ac:dyDescent="0.25">
      <c r="A58" s="86"/>
      <c r="B58" s="87"/>
      <c r="AW58" s="116"/>
      <c r="AX58" s="82"/>
      <c r="AY58" s="116"/>
      <c r="AZ58" s="116"/>
      <c r="BA58" s="116"/>
      <c r="BB58" s="116"/>
    </row>
    <row r="59" spans="1:54" s="91" customFormat="1" ht="18.95" customHeight="1" x14ac:dyDescent="0.25">
      <c r="A59" s="86"/>
      <c r="B59" s="87"/>
      <c r="AW59" s="116"/>
      <c r="AX59" s="82"/>
      <c r="AY59" s="116"/>
      <c r="AZ59" s="116"/>
      <c r="BA59" s="116"/>
      <c r="BB59" s="116"/>
    </row>
    <row r="60" spans="1:54" s="91" customFormat="1" ht="18.95" customHeight="1" x14ac:dyDescent="0.25">
      <c r="A60" s="86"/>
      <c r="B60" s="87"/>
      <c r="AV60" s="111"/>
      <c r="AW60" s="116"/>
      <c r="AX60" s="82"/>
      <c r="AY60" s="116"/>
      <c r="AZ60" s="116"/>
      <c r="BA60" s="116"/>
      <c r="BB60" s="116"/>
    </row>
    <row r="61" spans="1:54" s="91" customFormat="1" ht="18.95" customHeight="1" x14ac:dyDescent="0.25">
      <c r="A61" s="86"/>
      <c r="B61" s="87"/>
      <c r="AV61" s="111"/>
      <c r="AW61" s="116"/>
      <c r="AX61" s="82"/>
      <c r="AY61" s="116"/>
      <c r="AZ61" s="116"/>
      <c r="BA61" s="116"/>
      <c r="BB61" s="116"/>
    </row>
    <row r="62" spans="1:54" s="91" customFormat="1" ht="18.95" customHeight="1" x14ac:dyDescent="0.25">
      <c r="A62" s="86"/>
      <c r="B62" s="87"/>
      <c r="AV62" s="111"/>
      <c r="AW62" s="116"/>
      <c r="AX62" s="82"/>
      <c r="AY62" s="116"/>
      <c r="AZ62" s="116"/>
      <c r="BA62" s="116"/>
      <c r="BB62" s="116"/>
    </row>
    <row r="63" spans="1:54" s="91" customFormat="1" ht="18.95" customHeight="1" x14ac:dyDescent="0.25">
      <c r="A63" s="86"/>
      <c r="B63" s="87"/>
      <c r="AV63" s="111"/>
      <c r="AW63" s="116"/>
      <c r="AX63" s="82"/>
      <c r="AY63" s="116"/>
      <c r="AZ63" s="116"/>
      <c r="BA63" s="116"/>
      <c r="BB63" s="116"/>
    </row>
    <row r="64" spans="1:54" s="91" customFormat="1" ht="18.95" customHeight="1" x14ac:dyDescent="0.25">
      <c r="A64" s="86"/>
      <c r="B64" s="87"/>
      <c r="AW64" s="116"/>
      <c r="AX64" s="82"/>
      <c r="AY64" s="116"/>
      <c r="AZ64" s="116"/>
      <c r="BA64" s="116"/>
      <c r="BB64" s="116"/>
    </row>
    <row r="65" spans="1:54" s="91" customFormat="1" ht="18.95" customHeight="1" x14ac:dyDescent="0.25">
      <c r="A65" s="86"/>
      <c r="B65" s="87"/>
      <c r="AW65" s="116"/>
      <c r="AX65" s="82"/>
      <c r="AY65" s="116"/>
      <c r="AZ65" s="116"/>
      <c r="BA65" s="116"/>
      <c r="BB65" s="116"/>
    </row>
    <row r="66" spans="1:54" s="91" customFormat="1" ht="18.95" customHeight="1" x14ac:dyDescent="0.25">
      <c r="A66" s="86"/>
      <c r="B66" s="87"/>
      <c r="AW66" s="116"/>
      <c r="AX66" s="82"/>
      <c r="AY66" s="116"/>
      <c r="AZ66" s="116"/>
      <c r="BA66" s="116"/>
      <c r="BB66" s="116"/>
    </row>
    <row r="67" spans="1:54" s="91" customFormat="1" ht="18.95" customHeight="1" x14ac:dyDescent="0.25">
      <c r="A67" s="86"/>
      <c r="B67" s="87"/>
      <c r="AW67" s="116"/>
      <c r="AX67" s="82"/>
      <c r="AY67" s="116"/>
      <c r="AZ67" s="116"/>
      <c r="BA67" s="116"/>
      <c r="BB67" s="116"/>
    </row>
    <row r="68" spans="1:54" s="91" customFormat="1" ht="18.95" customHeight="1" x14ac:dyDescent="0.25">
      <c r="A68" s="86"/>
      <c r="B68" s="87"/>
      <c r="AW68" s="116"/>
      <c r="AX68" s="82"/>
      <c r="AY68" s="116"/>
      <c r="AZ68" s="116"/>
      <c r="BA68" s="116"/>
      <c r="BB68" s="116"/>
    </row>
    <row r="69" spans="1:54" s="91" customFormat="1" ht="18.95" customHeight="1" x14ac:dyDescent="0.25">
      <c r="A69" s="86"/>
      <c r="B69" s="87"/>
      <c r="AW69" s="116"/>
      <c r="AX69" s="82"/>
      <c r="AY69" s="116"/>
      <c r="AZ69" s="116"/>
      <c r="BA69" s="116"/>
      <c r="BB69" s="116"/>
    </row>
    <row r="70" spans="1:54" s="91" customFormat="1" ht="18.95" customHeight="1" x14ac:dyDescent="0.25">
      <c r="A70" s="86"/>
      <c r="B70" s="87"/>
      <c r="AW70" s="116"/>
      <c r="AX70" s="82"/>
      <c r="AY70" s="116"/>
      <c r="AZ70" s="116"/>
      <c r="BA70" s="116"/>
      <c r="BB70" s="116"/>
    </row>
    <row r="71" spans="1:54" s="91" customFormat="1" ht="18.95" customHeight="1" x14ac:dyDescent="0.25">
      <c r="A71" s="86"/>
      <c r="B71" s="87"/>
      <c r="AW71" s="116"/>
      <c r="AX71" s="82"/>
      <c r="AY71" s="116"/>
      <c r="AZ71" s="116"/>
      <c r="BA71" s="116"/>
      <c r="BB71" s="116"/>
    </row>
    <row r="72" spans="1:54" s="91" customFormat="1" ht="18.95" customHeight="1" x14ac:dyDescent="0.25">
      <c r="A72" s="86"/>
      <c r="B72" s="87"/>
      <c r="AW72" s="116"/>
      <c r="AX72" s="82"/>
      <c r="AY72" s="116"/>
      <c r="AZ72" s="116"/>
      <c r="BA72" s="116"/>
      <c r="BB72" s="116"/>
    </row>
    <row r="73" spans="1:54" s="91" customFormat="1" ht="18.95" customHeight="1" x14ac:dyDescent="0.25">
      <c r="A73" s="86"/>
      <c r="B73" s="87"/>
      <c r="AW73" s="116"/>
      <c r="AX73" s="82"/>
      <c r="AY73" s="116"/>
      <c r="AZ73" s="116"/>
      <c r="BA73" s="116"/>
      <c r="BB73" s="116"/>
    </row>
    <row r="74" spans="1:54" s="91" customFormat="1" ht="18.95" customHeight="1" x14ac:dyDescent="0.25">
      <c r="A74" s="86"/>
      <c r="B74" s="87"/>
      <c r="AW74" s="116"/>
      <c r="AX74" s="82"/>
      <c r="AY74" s="116"/>
      <c r="AZ74" s="116"/>
      <c r="BA74" s="116"/>
      <c r="BB74" s="116"/>
    </row>
    <row r="75" spans="1:54" s="91" customFormat="1" ht="18.95" customHeight="1" x14ac:dyDescent="0.25">
      <c r="A75" s="86"/>
      <c r="B75" s="87"/>
      <c r="AW75" s="116"/>
      <c r="AX75" s="82"/>
      <c r="AY75" s="116"/>
      <c r="AZ75" s="116"/>
      <c r="BA75" s="116"/>
      <c r="BB75" s="116"/>
    </row>
    <row r="76" spans="1:54" s="91" customFormat="1" ht="18.95" customHeight="1" x14ac:dyDescent="0.25">
      <c r="A76" s="86"/>
      <c r="B76" s="87"/>
      <c r="AW76" s="116"/>
      <c r="AX76" s="82"/>
      <c r="AY76" s="116"/>
      <c r="AZ76" s="116"/>
      <c r="BA76" s="116"/>
      <c r="BB76" s="116"/>
    </row>
    <row r="77" spans="1:54" s="91" customFormat="1" ht="18.95" customHeight="1" x14ac:dyDescent="0.25">
      <c r="A77" s="86"/>
      <c r="B77" s="87"/>
      <c r="AW77" s="116"/>
      <c r="AX77" s="82"/>
      <c r="AY77" s="116"/>
      <c r="AZ77" s="116"/>
      <c r="BA77" s="116"/>
      <c r="BB77" s="116"/>
    </row>
    <row r="78" spans="1:54" s="91" customFormat="1" ht="18.95" customHeight="1" x14ac:dyDescent="0.25">
      <c r="A78" s="86"/>
      <c r="B78" s="87"/>
      <c r="AW78" s="116"/>
      <c r="AX78" s="82"/>
      <c r="AY78" s="116"/>
      <c r="AZ78" s="116"/>
      <c r="BA78" s="116"/>
      <c r="BB78" s="116"/>
    </row>
    <row r="79" spans="1:54" s="91" customFormat="1" ht="18.95" customHeight="1" x14ac:dyDescent="0.25">
      <c r="A79" s="86"/>
      <c r="B79" s="87"/>
      <c r="AW79" s="116"/>
      <c r="AX79" s="82"/>
      <c r="AY79" s="116"/>
      <c r="AZ79" s="116"/>
      <c r="BA79" s="116"/>
      <c r="BB79" s="116"/>
    </row>
    <row r="80" spans="1:54" s="91" customFormat="1" ht="18.95" customHeight="1" x14ac:dyDescent="0.25">
      <c r="A80" s="86"/>
      <c r="B80" s="87"/>
      <c r="AW80" s="116"/>
      <c r="AX80" s="82"/>
      <c r="AY80" s="116"/>
      <c r="AZ80" s="116"/>
      <c r="BA80" s="116"/>
      <c r="BB80" s="116"/>
    </row>
    <row r="81" spans="1:54" s="91" customFormat="1" ht="18.95" customHeight="1" x14ac:dyDescent="0.25">
      <c r="A81" s="86"/>
      <c r="B81" s="87"/>
      <c r="AW81" s="116"/>
      <c r="AX81" s="82"/>
      <c r="AY81" s="116"/>
      <c r="AZ81" s="116"/>
      <c r="BA81" s="116"/>
      <c r="BB81" s="116"/>
    </row>
    <row r="82" spans="1:54" s="91" customFormat="1" ht="18.95" customHeight="1" thickBot="1" x14ac:dyDescent="0.3">
      <c r="A82" s="86"/>
      <c r="B82" s="87"/>
      <c r="AW82" s="116"/>
      <c r="AX82" s="82"/>
      <c r="AY82" s="116"/>
      <c r="AZ82" s="116"/>
      <c r="BA82" s="116"/>
      <c r="BB82" s="116"/>
    </row>
    <row r="83" spans="1:54" s="91" customFormat="1" ht="18.95" customHeight="1" thickBot="1" x14ac:dyDescent="0.3">
      <c r="A83" s="86"/>
      <c r="B83" s="87"/>
      <c r="C83" s="305" t="s">
        <v>170</v>
      </c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Q83" s="306"/>
      <c r="R83" s="306"/>
      <c r="S83" s="306"/>
      <c r="T83" s="306"/>
      <c r="U83" s="306"/>
      <c r="V83" s="306"/>
      <c r="W83" s="306"/>
      <c r="X83" s="306"/>
      <c r="Y83" s="306"/>
      <c r="Z83" s="306"/>
      <c r="AA83" s="306"/>
      <c r="AB83" s="306"/>
      <c r="AC83" s="306"/>
      <c r="AD83" s="306"/>
      <c r="AE83" s="306"/>
      <c r="AF83" s="306"/>
      <c r="AG83" s="306"/>
      <c r="AH83" s="306"/>
      <c r="AI83" s="306"/>
      <c r="AJ83" s="306"/>
      <c r="AK83" s="306"/>
      <c r="AL83" s="306"/>
      <c r="AM83" s="306"/>
      <c r="AN83" s="306"/>
      <c r="AO83" s="306"/>
      <c r="AP83" s="306"/>
      <c r="AQ83" s="306"/>
      <c r="AR83" s="306"/>
      <c r="AS83" s="306"/>
      <c r="AT83" s="306"/>
      <c r="AU83" s="307"/>
      <c r="AW83" s="116"/>
      <c r="AX83" s="82"/>
      <c r="AY83" s="116"/>
      <c r="AZ83" s="116"/>
      <c r="BA83" s="116"/>
      <c r="BB83" s="116"/>
    </row>
    <row r="84" spans="1:54" s="91" customFormat="1" ht="18.95" customHeight="1" x14ac:dyDescent="0.25">
      <c r="A84" s="86"/>
      <c r="B84" s="87"/>
      <c r="C84" s="112" t="s">
        <v>15</v>
      </c>
      <c r="D84" s="117">
        <f t="shared" ref="D84:AU84" si="11">COUNTIF(D7:D32,"M")</f>
        <v>16</v>
      </c>
      <c r="E84" s="117">
        <f t="shared" si="11"/>
        <v>16</v>
      </c>
      <c r="F84" s="117">
        <f t="shared" si="11"/>
        <v>14</v>
      </c>
      <c r="G84" s="117">
        <f t="shared" si="11"/>
        <v>14</v>
      </c>
      <c r="H84" s="117">
        <f t="shared" si="11"/>
        <v>9</v>
      </c>
      <c r="I84" s="117">
        <f t="shared" si="11"/>
        <v>13</v>
      </c>
      <c r="J84" s="117">
        <f t="shared" si="11"/>
        <v>15</v>
      </c>
      <c r="K84" s="117">
        <f t="shared" si="11"/>
        <v>10</v>
      </c>
      <c r="L84" s="117">
        <f t="shared" si="11"/>
        <v>14</v>
      </c>
      <c r="M84" s="117">
        <f t="shared" si="11"/>
        <v>14</v>
      </c>
      <c r="N84" s="117">
        <f t="shared" si="11"/>
        <v>15</v>
      </c>
      <c r="O84" s="117">
        <f t="shared" si="11"/>
        <v>16</v>
      </c>
      <c r="P84" s="117">
        <f t="shared" si="11"/>
        <v>13</v>
      </c>
      <c r="Q84" s="117">
        <f t="shared" si="11"/>
        <v>0</v>
      </c>
      <c r="R84" s="117">
        <f t="shared" si="11"/>
        <v>12</v>
      </c>
      <c r="S84" s="117">
        <f t="shared" si="11"/>
        <v>16</v>
      </c>
      <c r="T84" s="117">
        <f t="shared" si="11"/>
        <v>13</v>
      </c>
      <c r="U84" s="117">
        <f t="shared" si="11"/>
        <v>11</v>
      </c>
      <c r="V84" s="117">
        <f t="shared" si="11"/>
        <v>11</v>
      </c>
      <c r="W84" s="117">
        <f t="shared" si="11"/>
        <v>0</v>
      </c>
      <c r="X84" s="117">
        <f t="shared" si="11"/>
        <v>15</v>
      </c>
      <c r="Y84" s="117">
        <f t="shared" si="11"/>
        <v>0</v>
      </c>
      <c r="Z84" s="117">
        <f t="shared" si="11"/>
        <v>0</v>
      </c>
      <c r="AA84" s="117">
        <f t="shared" si="11"/>
        <v>16</v>
      </c>
      <c r="AB84" s="117">
        <f t="shared" si="11"/>
        <v>0</v>
      </c>
      <c r="AC84" s="117">
        <f t="shared" si="11"/>
        <v>15</v>
      </c>
      <c r="AD84" s="117">
        <f t="shared" si="11"/>
        <v>16</v>
      </c>
      <c r="AE84" s="117">
        <f t="shared" si="11"/>
        <v>15</v>
      </c>
      <c r="AF84" s="117">
        <f t="shared" si="11"/>
        <v>16</v>
      </c>
      <c r="AG84" s="117">
        <f t="shared" si="11"/>
        <v>14</v>
      </c>
      <c r="AH84" s="117">
        <f t="shared" si="11"/>
        <v>13</v>
      </c>
      <c r="AI84" s="117">
        <f t="shared" si="11"/>
        <v>14</v>
      </c>
      <c r="AJ84" s="117">
        <f t="shared" si="11"/>
        <v>15</v>
      </c>
      <c r="AK84" s="117">
        <f t="shared" si="11"/>
        <v>14</v>
      </c>
      <c r="AL84" s="117">
        <f t="shared" si="11"/>
        <v>13</v>
      </c>
      <c r="AM84" s="117">
        <f t="shared" si="11"/>
        <v>15</v>
      </c>
      <c r="AN84" s="117">
        <f t="shared" si="11"/>
        <v>0</v>
      </c>
      <c r="AO84" s="117">
        <f t="shared" si="11"/>
        <v>12</v>
      </c>
      <c r="AP84" s="117">
        <f t="shared" si="11"/>
        <v>14</v>
      </c>
      <c r="AQ84" s="117">
        <f t="shared" si="11"/>
        <v>0</v>
      </c>
      <c r="AR84" s="117">
        <f t="shared" si="11"/>
        <v>0</v>
      </c>
      <c r="AS84" s="117">
        <f t="shared" si="11"/>
        <v>16</v>
      </c>
      <c r="AT84" s="117">
        <f t="shared" si="11"/>
        <v>8</v>
      </c>
      <c r="AU84" s="118">
        <f t="shared" si="11"/>
        <v>13</v>
      </c>
      <c r="AW84" s="116"/>
      <c r="AX84" s="82"/>
      <c r="AY84" s="116"/>
      <c r="AZ84" s="116"/>
      <c r="BA84" s="116"/>
      <c r="BB84" s="116"/>
    </row>
    <row r="85" spans="1:54" s="91" customFormat="1" ht="18.95" customHeight="1" x14ac:dyDescent="0.25">
      <c r="A85" s="86"/>
      <c r="B85" s="87"/>
      <c r="C85" s="104" t="s">
        <v>16</v>
      </c>
      <c r="D85" s="119">
        <f t="shared" ref="D85:AU85" si="12">COUNTIF(D7:D32,"PM")</f>
        <v>0</v>
      </c>
      <c r="E85" s="119">
        <f t="shared" si="12"/>
        <v>0</v>
      </c>
      <c r="F85" s="119">
        <f t="shared" si="12"/>
        <v>2</v>
      </c>
      <c r="G85" s="119">
        <f t="shared" si="12"/>
        <v>2</v>
      </c>
      <c r="H85" s="119">
        <f t="shared" si="12"/>
        <v>5</v>
      </c>
      <c r="I85" s="119">
        <f t="shared" si="12"/>
        <v>3</v>
      </c>
      <c r="J85" s="119">
        <f t="shared" si="12"/>
        <v>1</v>
      </c>
      <c r="K85" s="119">
        <f t="shared" si="12"/>
        <v>6</v>
      </c>
      <c r="L85" s="119">
        <f t="shared" si="12"/>
        <v>2</v>
      </c>
      <c r="M85" s="119">
        <f t="shared" si="12"/>
        <v>2</v>
      </c>
      <c r="N85" s="119">
        <f t="shared" si="12"/>
        <v>1</v>
      </c>
      <c r="O85" s="119">
        <f t="shared" si="12"/>
        <v>0</v>
      </c>
      <c r="P85" s="119">
        <f t="shared" si="12"/>
        <v>3</v>
      </c>
      <c r="Q85" s="119">
        <f t="shared" si="12"/>
        <v>0</v>
      </c>
      <c r="R85" s="119">
        <f t="shared" si="12"/>
        <v>4</v>
      </c>
      <c r="S85" s="119">
        <f t="shared" si="12"/>
        <v>0</v>
      </c>
      <c r="T85" s="119">
        <f t="shared" si="12"/>
        <v>3</v>
      </c>
      <c r="U85" s="119">
        <f t="shared" si="12"/>
        <v>0</v>
      </c>
      <c r="V85" s="119">
        <f t="shared" si="12"/>
        <v>0</v>
      </c>
      <c r="W85" s="119">
        <f t="shared" si="12"/>
        <v>0</v>
      </c>
      <c r="X85" s="119">
        <f t="shared" si="12"/>
        <v>1</v>
      </c>
      <c r="Y85" s="119">
        <f t="shared" si="12"/>
        <v>0</v>
      </c>
      <c r="Z85" s="119">
        <f t="shared" si="12"/>
        <v>0</v>
      </c>
      <c r="AA85" s="119">
        <f t="shared" si="12"/>
        <v>0</v>
      </c>
      <c r="AB85" s="119">
        <f t="shared" si="12"/>
        <v>0</v>
      </c>
      <c r="AC85" s="119">
        <f t="shared" si="12"/>
        <v>1</v>
      </c>
      <c r="AD85" s="119">
        <f t="shared" si="12"/>
        <v>0</v>
      </c>
      <c r="AE85" s="119">
        <f t="shared" si="12"/>
        <v>1</v>
      </c>
      <c r="AF85" s="119">
        <f t="shared" si="12"/>
        <v>0</v>
      </c>
      <c r="AG85" s="119">
        <f t="shared" si="12"/>
        <v>2</v>
      </c>
      <c r="AH85" s="119">
        <f t="shared" si="12"/>
        <v>3</v>
      </c>
      <c r="AI85" s="119">
        <f t="shared" si="12"/>
        <v>2</v>
      </c>
      <c r="AJ85" s="119">
        <f t="shared" si="12"/>
        <v>1</v>
      </c>
      <c r="AK85" s="119">
        <f t="shared" si="12"/>
        <v>2</v>
      </c>
      <c r="AL85" s="119">
        <f t="shared" si="12"/>
        <v>3</v>
      </c>
      <c r="AM85" s="119">
        <f t="shared" si="12"/>
        <v>1</v>
      </c>
      <c r="AN85" s="119">
        <f t="shared" si="12"/>
        <v>0</v>
      </c>
      <c r="AO85" s="119">
        <f t="shared" si="12"/>
        <v>4</v>
      </c>
      <c r="AP85" s="119">
        <f t="shared" si="12"/>
        <v>2</v>
      </c>
      <c r="AQ85" s="119">
        <f t="shared" si="12"/>
        <v>0</v>
      </c>
      <c r="AR85" s="119">
        <f t="shared" si="12"/>
        <v>0</v>
      </c>
      <c r="AS85" s="119">
        <f t="shared" si="12"/>
        <v>0</v>
      </c>
      <c r="AT85" s="119">
        <f t="shared" si="12"/>
        <v>7</v>
      </c>
      <c r="AU85" s="120">
        <f t="shared" si="12"/>
        <v>3</v>
      </c>
      <c r="AW85" s="116"/>
      <c r="AX85" s="82"/>
      <c r="AY85" s="116"/>
      <c r="AZ85" s="116"/>
      <c r="BA85" s="116"/>
      <c r="BB85" s="116"/>
    </row>
    <row r="86" spans="1:54" s="91" customFormat="1" ht="18.95" customHeight="1" x14ac:dyDescent="0.25">
      <c r="A86" s="86"/>
      <c r="B86" s="87"/>
      <c r="C86" s="104" t="s">
        <v>17</v>
      </c>
      <c r="D86" s="119">
        <f t="shared" ref="D86:AU86" si="13">COUNTIF(D7:D32,"NM")</f>
        <v>0</v>
      </c>
      <c r="E86" s="119">
        <f t="shared" si="13"/>
        <v>0</v>
      </c>
      <c r="F86" s="119">
        <f t="shared" si="13"/>
        <v>0</v>
      </c>
      <c r="G86" s="119">
        <f t="shared" si="13"/>
        <v>0</v>
      </c>
      <c r="H86" s="119">
        <f t="shared" si="13"/>
        <v>2</v>
      </c>
      <c r="I86" s="119">
        <f t="shared" si="13"/>
        <v>0</v>
      </c>
      <c r="J86" s="119">
        <f t="shared" si="13"/>
        <v>0</v>
      </c>
      <c r="K86" s="119">
        <f t="shared" si="13"/>
        <v>0</v>
      </c>
      <c r="L86" s="119">
        <f t="shared" si="13"/>
        <v>0</v>
      </c>
      <c r="M86" s="119">
        <f t="shared" si="13"/>
        <v>0</v>
      </c>
      <c r="N86" s="119">
        <f t="shared" si="13"/>
        <v>0</v>
      </c>
      <c r="O86" s="119">
        <f t="shared" si="13"/>
        <v>0</v>
      </c>
      <c r="P86" s="119">
        <f t="shared" si="13"/>
        <v>0</v>
      </c>
      <c r="Q86" s="119">
        <f t="shared" si="13"/>
        <v>0</v>
      </c>
      <c r="R86" s="119">
        <f t="shared" si="13"/>
        <v>0</v>
      </c>
      <c r="S86" s="119">
        <f t="shared" si="13"/>
        <v>0</v>
      </c>
      <c r="T86" s="119">
        <f t="shared" si="13"/>
        <v>0</v>
      </c>
      <c r="U86" s="119">
        <f t="shared" si="13"/>
        <v>5</v>
      </c>
      <c r="V86" s="119">
        <f t="shared" si="13"/>
        <v>5</v>
      </c>
      <c r="W86" s="119">
        <f t="shared" si="13"/>
        <v>0</v>
      </c>
      <c r="X86" s="119">
        <f t="shared" si="13"/>
        <v>0</v>
      </c>
      <c r="Y86" s="119">
        <f t="shared" si="13"/>
        <v>0</v>
      </c>
      <c r="Z86" s="119">
        <f t="shared" si="13"/>
        <v>0</v>
      </c>
      <c r="AA86" s="119">
        <f t="shared" si="13"/>
        <v>0</v>
      </c>
      <c r="AB86" s="119">
        <f t="shared" si="13"/>
        <v>0</v>
      </c>
      <c r="AC86" s="119">
        <f t="shared" si="13"/>
        <v>0</v>
      </c>
      <c r="AD86" s="119">
        <f t="shared" si="13"/>
        <v>0</v>
      </c>
      <c r="AE86" s="119">
        <f t="shared" si="13"/>
        <v>0</v>
      </c>
      <c r="AF86" s="119">
        <f t="shared" si="13"/>
        <v>0</v>
      </c>
      <c r="AG86" s="119">
        <f t="shared" si="13"/>
        <v>0</v>
      </c>
      <c r="AH86" s="119">
        <f t="shared" si="13"/>
        <v>0</v>
      </c>
      <c r="AI86" s="119">
        <f t="shared" si="13"/>
        <v>0</v>
      </c>
      <c r="AJ86" s="119">
        <f t="shared" si="13"/>
        <v>0</v>
      </c>
      <c r="AK86" s="119">
        <f t="shared" si="13"/>
        <v>0</v>
      </c>
      <c r="AL86" s="119">
        <f t="shared" si="13"/>
        <v>0</v>
      </c>
      <c r="AM86" s="119">
        <f t="shared" si="13"/>
        <v>0</v>
      </c>
      <c r="AN86" s="119">
        <f t="shared" si="13"/>
        <v>0</v>
      </c>
      <c r="AO86" s="119">
        <f t="shared" si="13"/>
        <v>0</v>
      </c>
      <c r="AP86" s="119">
        <f t="shared" si="13"/>
        <v>0</v>
      </c>
      <c r="AQ86" s="119">
        <f t="shared" si="13"/>
        <v>0</v>
      </c>
      <c r="AR86" s="119">
        <f t="shared" si="13"/>
        <v>0</v>
      </c>
      <c r="AS86" s="119">
        <f t="shared" si="13"/>
        <v>0</v>
      </c>
      <c r="AT86" s="119">
        <f t="shared" si="13"/>
        <v>1</v>
      </c>
      <c r="AU86" s="120">
        <f t="shared" si="13"/>
        <v>0</v>
      </c>
      <c r="AW86" s="116"/>
      <c r="AX86" s="82"/>
      <c r="AY86" s="116"/>
      <c r="AZ86" s="116"/>
      <c r="BA86" s="116"/>
      <c r="BB86" s="116"/>
    </row>
    <row r="87" spans="1:54" s="91" customFormat="1" ht="18.95" customHeight="1" thickBot="1" x14ac:dyDescent="0.3">
      <c r="A87" s="86"/>
      <c r="B87" s="87"/>
      <c r="C87" s="113" t="s">
        <v>157</v>
      </c>
      <c r="D87" s="114">
        <f>SUM(D84:D86)</f>
        <v>16</v>
      </c>
      <c r="E87" s="114">
        <f t="shared" ref="E87:AU87" si="14">SUM(E84:E86)</f>
        <v>16</v>
      </c>
      <c r="F87" s="114">
        <f t="shared" si="14"/>
        <v>16</v>
      </c>
      <c r="G87" s="114">
        <f t="shared" ref="G87:N87" si="15">SUM(G84:G86)</f>
        <v>16</v>
      </c>
      <c r="H87" s="114">
        <f t="shared" si="15"/>
        <v>16</v>
      </c>
      <c r="I87" s="114">
        <f t="shared" si="15"/>
        <v>16</v>
      </c>
      <c r="J87" s="114">
        <f t="shared" si="15"/>
        <v>16</v>
      </c>
      <c r="K87" s="114">
        <f t="shared" si="15"/>
        <v>16</v>
      </c>
      <c r="L87" s="114">
        <f t="shared" si="15"/>
        <v>16</v>
      </c>
      <c r="M87" s="114">
        <f t="shared" si="15"/>
        <v>16</v>
      </c>
      <c r="N87" s="114">
        <f t="shared" si="15"/>
        <v>16</v>
      </c>
      <c r="O87" s="114">
        <f t="shared" si="14"/>
        <v>16</v>
      </c>
      <c r="P87" s="114">
        <f t="shared" ref="P87:AN87" si="16">SUM(P84:P86)</f>
        <v>16</v>
      </c>
      <c r="Q87" s="114">
        <f t="shared" si="16"/>
        <v>0</v>
      </c>
      <c r="R87" s="114">
        <f t="shared" si="16"/>
        <v>16</v>
      </c>
      <c r="S87" s="114">
        <f t="shared" si="16"/>
        <v>16</v>
      </c>
      <c r="T87" s="114">
        <f t="shared" si="16"/>
        <v>16</v>
      </c>
      <c r="U87" s="114">
        <f t="shared" si="16"/>
        <v>16</v>
      </c>
      <c r="V87" s="114">
        <f t="shared" si="16"/>
        <v>16</v>
      </c>
      <c r="W87" s="114">
        <f t="shared" si="16"/>
        <v>0</v>
      </c>
      <c r="X87" s="114">
        <f t="shared" si="16"/>
        <v>16</v>
      </c>
      <c r="Y87" s="114">
        <f t="shared" si="16"/>
        <v>0</v>
      </c>
      <c r="Z87" s="114">
        <f t="shared" si="16"/>
        <v>0</v>
      </c>
      <c r="AA87" s="114">
        <f t="shared" si="16"/>
        <v>16</v>
      </c>
      <c r="AB87" s="114">
        <f t="shared" si="16"/>
        <v>0</v>
      </c>
      <c r="AC87" s="114">
        <f t="shared" si="16"/>
        <v>16</v>
      </c>
      <c r="AD87" s="114">
        <f t="shared" si="16"/>
        <v>16</v>
      </c>
      <c r="AE87" s="114">
        <f t="shared" si="16"/>
        <v>16</v>
      </c>
      <c r="AF87" s="114">
        <f t="shared" si="16"/>
        <v>16</v>
      </c>
      <c r="AG87" s="114">
        <f t="shared" si="16"/>
        <v>16</v>
      </c>
      <c r="AH87" s="114">
        <f t="shared" si="16"/>
        <v>16</v>
      </c>
      <c r="AI87" s="114">
        <f t="shared" si="16"/>
        <v>16</v>
      </c>
      <c r="AJ87" s="114">
        <f t="shared" si="16"/>
        <v>16</v>
      </c>
      <c r="AK87" s="114">
        <f t="shared" si="16"/>
        <v>16</v>
      </c>
      <c r="AL87" s="114">
        <f t="shared" si="16"/>
        <v>16</v>
      </c>
      <c r="AM87" s="114">
        <f t="shared" si="16"/>
        <v>16</v>
      </c>
      <c r="AN87" s="114">
        <f t="shared" si="16"/>
        <v>0</v>
      </c>
      <c r="AO87" s="114">
        <f t="shared" ref="AO87:AT87" si="17">SUM(AO84:AO86)</f>
        <v>16</v>
      </c>
      <c r="AP87" s="114">
        <f t="shared" si="17"/>
        <v>16</v>
      </c>
      <c r="AQ87" s="114">
        <f t="shared" si="17"/>
        <v>0</v>
      </c>
      <c r="AR87" s="114">
        <f t="shared" si="17"/>
        <v>0</v>
      </c>
      <c r="AS87" s="114">
        <f t="shared" si="17"/>
        <v>16</v>
      </c>
      <c r="AT87" s="114">
        <f t="shared" si="17"/>
        <v>16</v>
      </c>
      <c r="AU87" s="121">
        <f t="shared" si="14"/>
        <v>16</v>
      </c>
      <c r="AW87" s="116"/>
      <c r="AX87" s="82"/>
      <c r="AY87" s="116"/>
      <c r="AZ87" s="116"/>
      <c r="BA87" s="116"/>
      <c r="BB87" s="116"/>
    </row>
    <row r="88" spans="1:54" s="91" customFormat="1" ht="18.95" customHeight="1" x14ac:dyDescent="0.25">
      <c r="A88" s="86"/>
      <c r="B88" s="87"/>
      <c r="AW88" s="116"/>
      <c r="AX88" s="82"/>
      <c r="AY88" s="116"/>
      <c r="AZ88" s="116"/>
      <c r="BA88" s="116"/>
      <c r="BB88" s="116"/>
    </row>
    <row r="89" spans="1:54" s="91" customFormat="1" ht="18.95" customHeight="1" x14ac:dyDescent="0.25">
      <c r="A89" s="86"/>
      <c r="B89" s="87"/>
      <c r="AW89" s="116"/>
      <c r="AX89" s="82"/>
      <c r="AY89" s="116"/>
      <c r="AZ89" s="116"/>
      <c r="BA89" s="116"/>
      <c r="BB89" s="116"/>
    </row>
    <row r="90" spans="1:54" s="91" customFormat="1" ht="18.95" customHeight="1" x14ac:dyDescent="0.25">
      <c r="A90" s="86"/>
      <c r="B90" s="87"/>
      <c r="AW90" s="116"/>
      <c r="AX90" s="82"/>
      <c r="AY90" s="116"/>
      <c r="AZ90" s="116"/>
      <c r="BA90" s="116"/>
      <c r="BB90" s="116"/>
    </row>
    <row r="91" spans="1:54" s="91" customFormat="1" ht="18.95" customHeight="1" x14ac:dyDescent="0.25">
      <c r="A91" s="86"/>
      <c r="B91" s="87"/>
      <c r="AW91" s="116"/>
      <c r="AX91" s="82"/>
      <c r="AY91" s="116"/>
      <c r="AZ91" s="116"/>
      <c r="BA91" s="116"/>
      <c r="BB91" s="116"/>
    </row>
    <row r="92" spans="1:54" s="91" customFormat="1" ht="18.95" customHeight="1" x14ac:dyDescent="0.25">
      <c r="A92" s="86"/>
      <c r="B92" s="87"/>
      <c r="AW92" s="116"/>
      <c r="AX92" s="82"/>
      <c r="AY92" s="116"/>
      <c r="AZ92" s="116"/>
      <c r="BA92" s="116"/>
      <c r="BB92" s="116"/>
    </row>
    <row r="93" spans="1:54" s="91" customFormat="1" ht="18.95" customHeight="1" x14ac:dyDescent="0.25">
      <c r="A93" s="86"/>
      <c r="B93" s="87"/>
      <c r="AW93" s="116"/>
      <c r="AX93" s="82"/>
      <c r="AY93" s="116"/>
      <c r="AZ93" s="116"/>
      <c r="BA93" s="116"/>
      <c r="BB93" s="116"/>
    </row>
    <row r="94" spans="1:54" s="91" customFormat="1" ht="18.95" customHeight="1" x14ac:dyDescent="0.25">
      <c r="A94" s="86"/>
      <c r="B94" s="87"/>
      <c r="AW94" s="116"/>
      <c r="AX94" s="82"/>
      <c r="AY94" s="116"/>
      <c r="AZ94" s="116"/>
      <c r="BA94" s="116"/>
      <c r="BB94" s="116"/>
    </row>
    <row r="95" spans="1:54" s="91" customFormat="1" ht="18.95" customHeight="1" x14ac:dyDescent="0.25">
      <c r="A95" s="86"/>
      <c r="B95" s="87"/>
      <c r="AW95" s="116"/>
      <c r="AX95" s="82"/>
      <c r="AY95" s="116"/>
      <c r="AZ95" s="116"/>
      <c r="BA95" s="116"/>
      <c r="BB95" s="116"/>
    </row>
    <row r="96" spans="1:54" s="91" customFormat="1" ht="18.95" customHeight="1" x14ac:dyDescent="0.25">
      <c r="A96" s="86"/>
      <c r="B96" s="87"/>
      <c r="AW96" s="116"/>
      <c r="AX96" s="82"/>
      <c r="AY96" s="116"/>
      <c r="AZ96" s="116"/>
      <c r="BA96" s="116"/>
      <c r="BB96" s="116"/>
    </row>
    <row r="97" spans="1:54" s="91" customFormat="1" ht="18.95" customHeight="1" x14ac:dyDescent="0.25">
      <c r="A97" s="86"/>
      <c r="B97" s="87"/>
      <c r="AW97" s="116"/>
      <c r="AX97" s="82"/>
      <c r="AY97" s="116"/>
      <c r="AZ97" s="116"/>
      <c r="BA97" s="116"/>
      <c r="BB97" s="116"/>
    </row>
    <row r="98" spans="1:54" s="91" customFormat="1" ht="18.95" customHeight="1" x14ac:dyDescent="0.25">
      <c r="A98" s="86"/>
      <c r="B98" s="87"/>
      <c r="AW98" s="116"/>
      <c r="AX98" s="82"/>
      <c r="AY98" s="116"/>
      <c r="AZ98" s="116"/>
      <c r="BA98" s="116"/>
      <c r="BB98" s="116"/>
    </row>
    <row r="99" spans="1:54" s="91" customFormat="1" ht="18.95" customHeight="1" x14ac:dyDescent="0.25">
      <c r="A99" s="86"/>
      <c r="B99" s="87"/>
      <c r="AW99" s="116"/>
      <c r="AX99" s="82"/>
      <c r="AY99" s="116"/>
      <c r="AZ99" s="116"/>
      <c r="BA99" s="116"/>
      <c r="BB99" s="116"/>
    </row>
    <row r="100" spans="1:54" s="91" customFormat="1" ht="18.95" customHeight="1" x14ac:dyDescent="0.25">
      <c r="A100" s="86"/>
      <c r="B100" s="87"/>
      <c r="AW100" s="116"/>
      <c r="AX100" s="82"/>
      <c r="AY100" s="116"/>
      <c r="AZ100" s="116"/>
      <c r="BA100" s="116"/>
      <c r="BB100" s="116"/>
    </row>
    <row r="101" spans="1:54" s="91" customFormat="1" ht="18.95" customHeight="1" x14ac:dyDescent="0.25">
      <c r="A101" s="86"/>
      <c r="B101" s="87"/>
      <c r="AW101" s="116"/>
      <c r="AX101" s="82"/>
      <c r="AY101" s="116"/>
      <c r="AZ101" s="116"/>
      <c r="BA101" s="116"/>
      <c r="BB101" s="116"/>
    </row>
    <row r="102" spans="1:54" s="91" customFormat="1" ht="18.95" customHeight="1" x14ac:dyDescent="0.25">
      <c r="A102" s="86"/>
      <c r="B102" s="87"/>
      <c r="AW102" s="116"/>
      <c r="AX102" s="82"/>
      <c r="AY102" s="116"/>
      <c r="AZ102" s="116"/>
      <c r="BA102" s="116"/>
      <c r="BB102" s="116"/>
    </row>
    <row r="103" spans="1:54" s="91" customFormat="1" ht="18.95" customHeight="1" x14ac:dyDescent="0.25">
      <c r="A103" s="86"/>
      <c r="B103" s="87"/>
      <c r="AW103" s="116"/>
      <c r="AX103" s="82"/>
      <c r="AY103" s="116"/>
      <c r="AZ103" s="116"/>
      <c r="BA103" s="116"/>
      <c r="BB103" s="116"/>
    </row>
    <row r="104" spans="1:54" s="91" customFormat="1" ht="18.95" customHeight="1" x14ac:dyDescent="0.25">
      <c r="A104" s="86"/>
      <c r="B104" s="87"/>
      <c r="AW104" s="116"/>
      <c r="AX104" s="82"/>
      <c r="AY104" s="116"/>
      <c r="AZ104" s="116"/>
      <c r="BA104" s="116"/>
      <c r="BB104" s="116"/>
    </row>
    <row r="105" spans="1:54" s="91" customFormat="1" ht="18.95" customHeight="1" x14ac:dyDescent="0.25">
      <c r="A105" s="86"/>
      <c r="B105" s="87"/>
      <c r="AW105" s="116"/>
      <c r="AX105" s="82"/>
      <c r="AY105" s="116"/>
      <c r="AZ105" s="116"/>
      <c r="BA105" s="116"/>
      <c r="BB105" s="116"/>
    </row>
    <row r="106" spans="1:54" s="91" customFormat="1" ht="18.95" customHeight="1" x14ac:dyDescent="0.25">
      <c r="A106" s="86"/>
      <c r="B106" s="87"/>
      <c r="AW106" s="116"/>
      <c r="AX106" s="82"/>
      <c r="AY106" s="116"/>
      <c r="AZ106" s="116"/>
      <c r="BA106" s="116"/>
      <c r="BB106" s="116"/>
    </row>
    <row r="107" spans="1:54" s="91" customFormat="1" ht="18.95" customHeight="1" x14ac:dyDescent="0.25">
      <c r="A107" s="86"/>
      <c r="B107" s="87"/>
      <c r="AW107" s="116"/>
      <c r="AX107" s="82"/>
      <c r="AY107" s="116"/>
      <c r="AZ107" s="116"/>
      <c r="BA107" s="116"/>
      <c r="BB107" s="116"/>
    </row>
    <row r="108" spans="1:54" s="91" customFormat="1" ht="18.95" customHeight="1" x14ac:dyDescent="0.25">
      <c r="A108" s="86"/>
      <c r="B108" s="87"/>
      <c r="AW108" s="116"/>
      <c r="AX108" s="82"/>
      <c r="AY108" s="116"/>
      <c r="AZ108" s="116"/>
      <c r="BA108" s="116"/>
      <c r="BB108" s="116"/>
    </row>
    <row r="109" spans="1:54" s="91" customFormat="1" ht="18.95" customHeight="1" x14ac:dyDescent="0.25">
      <c r="A109" s="86"/>
      <c r="B109" s="87"/>
      <c r="AW109" s="116"/>
      <c r="AX109" s="82"/>
      <c r="AY109" s="116"/>
      <c r="AZ109" s="116"/>
      <c r="BA109" s="116"/>
      <c r="BB109" s="116"/>
    </row>
    <row r="110" spans="1:54" s="91" customFormat="1" ht="18.95" customHeight="1" x14ac:dyDescent="0.25">
      <c r="A110" s="86"/>
      <c r="B110" s="87"/>
      <c r="AW110" s="116"/>
      <c r="AX110" s="82"/>
      <c r="AY110" s="116"/>
      <c r="AZ110" s="116"/>
      <c r="BA110" s="116"/>
      <c r="BB110" s="116"/>
    </row>
    <row r="111" spans="1:54" s="91" customFormat="1" ht="18.95" customHeight="1" x14ac:dyDescent="0.25">
      <c r="A111" s="86"/>
      <c r="B111" s="87"/>
      <c r="AW111" s="116"/>
      <c r="AX111" s="82"/>
      <c r="AY111" s="116"/>
      <c r="AZ111" s="116"/>
      <c r="BA111" s="116"/>
      <c r="BB111" s="116"/>
    </row>
    <row r="112" spans="1:54" s="91" customFormat="1" ht="18.95" customHeight="1" x14ac:dyDescent="0.25">
      <c r="A112" s="86"/>
      <c r="B112" s="87"/>
      <c r="AW112" s="116"/>
      <c r="AX112" s="82"/>
      <c r="AY112" s="116"/>
      <c r="AZ112" s="116"/>
      <c r="BA112" s="116"/>
      <c r="BB112" s="116"/>
    </row>
    <row r="113" spans="1:54" s="91" customFormat="1" ht="18.95" customHeight="1" x14ac:dyDescent="0.25">
      <c r="A113" s="86"/>
      <c r="B113" s="87"/>
      <c r="AW113" s="116"/>
      <c r="AX113" s="82"/>
      <c r="AY113" s="116"/>
      <c r="AZ113" s="116"/>
      <c r="BA113" s="116"/>
      <c r="BB113" s="116"/>
    </row>
    <row r="114" spans="1:54" s="91" customFormat="1" ht="18.95" customHeight="1" x14ac:dyDescent="0.25">
      <c r="A114" s="86"/>
      <c r="B114" s="87"/>
      <c r="AW114" s="116"/>
      <c r="AX114" s="82"/>
      <c r="AY114" s="116"/>
      <c r="AZ114" s="116"/>
      <c r="BA114" s="116"/>
      <c r="BB114" s="116"/>
    </row>
    <row r="115" spans="1:54" s="91" customFormat="1" ht="18.95" customHeight="1" x14ac:dyDescent="0.25">
      <c r="A115" s="86"/>
      <c r="B115" s="87"/>
      <c r="AW115" s="116"/>
      <c r="AX115" s="82"/>
      <c r="AY115" s="116"/>
      <c r="AZ115" s="116"/>
      <c r="BA115" s="116"/>
      <c r="BB115" s="116"/>
    </row>
    <row r="116" spans="1:54" s="91" customFormat="1" ht="18.95" customHeight="1" x14ac:dyDescent="0.25">
      <c r="A116" s="86"/>
      <c r="B116" s="87"/>
      <c r="AW116" s="116"/>
      <c r="AX116" s="82"/>
      <c r="AY116" s="116"/>
      <c r="AZ116" s="116"/>
      <c r="BA116" s="116"/>
      <c r="BB116" s="116"/>
    </row>
    <row r="117" spans="1:54" s="91" customFormat="1" ht="18.95" customHeight="1" x14ac:dyDescent="0.25">
      <c r="A117" s="86"/>
      <c r="B117" s="87"/>
      <c r="AW117" s="116"/>
      <c r="AX117" s="82"/>
      <c r="AY117" s="116"/>
      <c r="AZ117" s="116"/>
      <c r="BA117" s="116"/>
      <c r="BB117" s="116"/>
    </row>
    <row r="118" spans="1:54" s="91" customFormat="1" ht="18.95" customHeight="1" x14ac:dyDescent="0.25">
      <c r="A118" s="86"/>
      <c r="B118" s="87"/>
      <c r="AW118" s="116"/>
      <c r="AX118" s="82"/>
      <c r="AY118" s="116"/>
      <c r="AZ118" s="116"/>
      <c r="BA118" s="116"/>
      <c r="BB118" s="116"/>
    </row>
    <row r="119" spans="1:54" s="91" customFormat="1" ht="18.95" customHeight="1" x14ac:dyDescent="0.25">
      <c r="A119" s="86"/>
      <c r="B119" s="87"/>
      <c r="AW119" s="116"/>
      <c r="AX119" s="82"/>
      <c r="AY119" s="116"/>
      <c r="AZ119" s="116"/>
      <c r="BA119" s="116"/>
      <c r="BB119" s="116"/>
    </row>
    <row r="120" spans="1:54" s="91" customFormat="1" ht="18.95" customHeight="1" x14ac:dyDescent="0.25">
      <c r="A120" s="86"/>
      <c r="B120" s="87"/>
      <c r="AW120" s="116"/>
      <c r="AX120" s="82"/>
      <c r="AY120" s="116"/>
      <c r="AZ120" s="116"/>
      <c r="BA120" s="116"/>
      <c r="BB120" s="116"/>
    </row>
    <row r="121" spans="1:54" s="91" customFormat="1" ht="18.95" customHeight="1" x14ac:dyDescent="0.25">
      <c r="A121" s="86"/>
      <c r="B121" s="87"/>
      <c r="AW121" s="116"/>
      <c r="AX121" s="82"/>
      <c r="AY121" s="116"/>
      <c r="AZ121" s="116"/>
      <c r="BA121" s="116"/>
      <c r="BB121" s="116"/>
    </row>
    <row r="122" spans="1:54" s="91" customFormat="1" ht="18.95" customHeight="1" x14ac:dyDescent="0.25">
      <c r="A122" s="86"/>
      <c r="B122" s="87"/>
      <c r="AW122" s="116"/>
      <c r="AX122" s="82"/>
      <c r="AY122" s="116"/>
      <c r="AZ122" s="116"/>
      <c r="BA122" s="116"/>
      <c r="BB122" s="116"/>
    </row>
    <row r="123" spans="1:54" s="91" customFormat="1" ht="18.95" customHeight="1" x14ac:dyDescent="0.25">
      <c r="A123" s="86"/>
      <c r="B123" s="87"/>
      <c r="AW123" s="116"/>
      <c r="AX123" s="82"/>
      <c r="AY123" s="116"/>
      <c r="AZ123" s="116"/>
      <c r="BA123" s="116"/>
      <c r="BB123" s="116"/>
    </row>
    <row r="124" spans="1:54" s="91" customFormat="1" ht="18.95" customHeight="1" x14ac:dyDescent="0.25">
      <c r="A124" s="86"/>
      <c r="B124" s="87"/>
      <c r="AW124" s="116"/>
      <c r="AX124" s="82"/>
      <c r="AY124" s="116"/>
      <c r="AZ124" s="116"/>
      <c r="BA124" s="116"/>
      <c r="BB124" s="116"/>
    </row>
    <row r="125" spans="1:54" s="91" customFormat="1" ht="18.95" customHeight="1" x14ac:dyDescent="0.25">
      <c r="A125" s="86"/>
      <c r="B125" s="87"/>
      <c r="AW125" s="116"/>
      <c r="AX125" s="82"/>
      <c r="AY125" s="116"/>
      <c r="AZ125" s="116"/>
      <c r="BA125" s="116"/>
      <c r="BB125" s="116"/>
    </row>
    <row r="126" spans="1:54" s="91" customFormat="1" ht="18.95" customHeight="1" x14ac:dyDescent="0.25">
      <c r="A126" s="86"/>
      <c r="B126" s="87"/>
      <c r="AW126" s="116"/>
      <c r="AX126" s="82"/>
      <c r="AY126" s="116"/>
      <c r="AZ126" s="116"/>
      <c r="BA126" s="116"/>
      <c r="BB126" s="116"/>
    </row>
    <row r="127" spans="1:54" s="91" customFormat="1" ht="18.95" customHeight="1" x14ac:dyDescent="0.25">
      <c r="A127" s="86"/>
      <c r="B127" s="87"/>
      <c r="AW127" s="116"/>
      <c r="AX127" s="82"/>
      <c r="AY127" s="116"/>
      <c r="AZ127" s="116"/>
      <c r="BA127" s="116"/>
      <c r="BB127" s="116"/>
    </row>
    <row r="128" spans="1:54" s="91" customFormat="1" ht="18.95" customHeight="1" x14ac:dyDescent="0.25">
      <c r="A128" s="86"/>
      <c r="B128" s="87"/>
      <c r="AW128" s="116"/>
      <c r="AX128" s="82"/>
      <c r="AY128" s="116"/>
      <c r="AZ128" s="116"/>
      <c r="BA128" s="116"/>
      <c r="BB128" s="116"/>
    </row>
    <row r="129" spans="1:54" s="91" customFormat="1" ht="18.95" customHeight="1" x14ac:dyDescent="0.25">
      <c r="A129" s="86"/>
      <c r="B129" s="87"/>
      <c r="AW129" s="116"/>
      <c r="AX129" s="82"/>
      <c r="AY129" s="116"/>
      <c r="AZ129" s="116"/>
      <c r="BA129" s="116"/>
      <c r="BB129" s="116"/>
    </row>
    <row r="130" spans="1:54" s="91" customFormat="1" ht="18.95" customHeight="1" x14ac:dyDescent="0.25">
      <c r="A130" s="86"/>
      <c r="B130" s="87"/>
      <c r="AW130" s="116"/>
      <c r="AX130" s="82"/>
      <c r="AY130" s="116"/>
      <c r="AZ130" s="116"/>
      <c r="BA130" s="116"/>
      <c r="BB130" s="116"/>
    </row>
    <row r="131" spans="1:54" s="91" customFormat="1" ht="18.95" customHeight="1" x14ac:dyDescent="0.25">
      <c r="A131" s="86"/>
      <c r="B131" s="87"/>
      <c r="AW131" s="116"/>
      <c r="AX131" s="82"/>
      <c r="AY131" s="116"/>
      <c r="AZ131" s="116"/>
      <c r="BA131" s="116"/>
      <c r="BB131" s="116"/>
    </row>
    <row r="132" spans="1:54" s="91" customFormat="1" ht="18.95" customHeight="1" x14ac:dyDescent="0.25">
      <c r="A132" s="86"/>
      <c r="B132" s="87"/>
      <c r="AW132" s="116"/>
      <c r="AX132" s="82"/>
      <c r="AY132" s="116"/>
      <c r="AZ132" s="116"/>
      <c r="BA132" s="116"/>
      <c r="BB132" s="116"/>
    </row>
    <row r="133" spans="1:54" s="91" customFormat="1" ht="18.95" customHeight="1" x14ac:dyDescent="0.25">
      <c r="A133" s="86"/>
      <c r="B133" s="87"/>
      <c r="AW133" s="116"/>
      <c r="AX133" s="82"/>
      <c r="AY133" s="116"/>
      <c r="AZ133" s="116"/>
      <c r="BA133" s="116"/>
      <c r="BB133" s="116"/>
    </row>
    <row r="134" spans="1:54" s="91" customFormat="1" ht="18.95" customHeight="1" x14ac:dyDescent="0.25">
      <c r="A134" s="86"/>
      <c r="B134" s="87"/>
      <c r="AW134" s="116"/>
      <c r="AX134" s="82"/>
      <c r="AY134" s="116"/>
      <c r="AZ134" s="116"/>
      <c r="BA134" s="116"/>
      <c r="BB134" s="116"/>
    </row>
    <row r="135" spans="1:54" s="91" customFormat="1" ht="18.95" customHeight="1" x14ac:dyDescent="0.25">
      <c r="A135" s="86"/>
      <c r="B135" s="87"/>
      <c r="AW135" s="116"/>
      <c r="AX135" s="82"/>
      <c r="AY135" s="116"/>
      <c r="AZ135" s="116"/>
      <c r="BA135" s="116"/>
      <c r="BB135" s="116"/>
    </row>
    <row r="136" spans="1:54" s="91" customFormat="1" ht="18.95" customHeight="1" x14ac:dyDescent="0.25">
      <c r="A136" s="86"/>
      <c r="B136" s="87"/>
      <c r="AW136" s="116"/>
      <c r="AX136" s="82"/>
      <c r="AY136" s="116"/>
      <c r="AZ136" s="116"/>
      <c r="BA136" s="116"/>
      <c r="BB136" s="116"/>
    </row>
    <row r="137" spans="1:54" s="91" customFormat="1" ht="18.95" customHeight="1" x14ac:dyDescent="0.25">
      <c r="A137" s="86"/>
      <c r="B137" s="87"/>
      <c r="AW137" s="116"/>
      <c r="AX137" s="82"/>
      <c r="AY137" s="116"/>
      <c r="AZ137" s="116"/>
      <c r="BA137" s="116"/>
      <c r="BB137" s="116"/>
    </row>
    <row r="138" spans="1:54" s="91" customFormat="1" ht="18.95" customHeight="1" x14ac:dyDescent="0.25">
      <c r="A138" s="86"/>
      <c r="B138" s="87"/>
      <c r="AW138" s="116"/>
      <c r="AX138" s="82"/>
      <c r="AY138" s="116"/>
      <c r="AZ138" s="116"/>
      <c r="BA138" s="116"/>
      <c r="BB138" s="116"/>
    </row>
    <row r="139" spans="1:54" s="91" customFormat="1" ht="18.95" customHeight="1" x14ac:dyDescent="0.25">
      <c r="A139" s="86"/>
      <c r="B139" s="87"/>
      <c r="AW139" s="116"/>
      <c r="AX139" s="82"/>
      <c r="AY139" s="116"/>
      <c r="AZ139" s="116"/>
      <c r="BA139" s="116"/>
      <c r="BB139" s="116"/>
    </row>
    <row r="140" spans="1:54" s="91" customFormat="1" ht="18.95" customHeight="1" x14ac:dyDescent="0.25">
      <c r="A140" s="86"/>
      <c r="B140" s="87"/>
      <c r="AW140" s="116"/>
      <c r="AX140" s="82"/>
      <c r="AY140" s="116"/>
      <c r="AZ140" s="116"/>
      <c r="BA140" s="116"/>
      <c r="BB140" s="116"/>
    </row>
    <row r="141" spans="1:54" s="91" customFormat="1" ht="18.95" customHeight="1" x14ac:dyDescent="0.25">
      <c r="A141" s="86"/>
      <c r="B141" s="87"/>
      <c r="AW141" s="116"/>
      <c r="AX141" s="82"/>
      <c r="AY141" s="116"/>
      <c r="AZ141" s="116"/>
      <c r="BA141" s="116"/>
      <c r="BB141" s="116"/>
    </row>
    <row r="142" spans="1:54" s="91" customFormat="1" ht="18.95" customHeight="1" x14ac:dyDescent="0.25">
      <c r="A142" s="86"/>
      <c r="B142" s="87"/>
      <c r="AW142" s="116"/>
      <c r="AX142" s="82"/>
      <c r="AY142" s="116"/>
      <c r="AZ142" s="116"/>
      <c r="BA142" s="116"/>
      <c r="BB142" s="116"/>
    </row>
    <row r="143" spans="1:54" s="91" customFormat="1" ht="18.95" customHeight="1" x14ac:dyDescent="0.25">
      <c r="A143" s="86"/>
      <c r="B143" s="87"/>
      <c r="AW143" s="116"/>
      <c r="AX143" s="82"/>
      <c r="AY143" s="116"/>
      <c r="AZ143" s="116"/>
      <c r="BA143" s="116"/>
      <c r="BB143" s="116"/>
    </row>
    <row r="144" spans="1:54" s="91" customFormat="1" ht="18.95" customHeight="1" x14ac:dyDescent="0.25">
      <c r="A144" s="86"/>
      <c r="B144" s="87"/>
      <c r="AW144" s="116"/>
      <c r="AX144" s="82"/>
      <c r="AY144" s="116"/>
      <c r="AZ144" s="116"/>
      <c r="BA144" s="116"/>
      <c r="BB144" s="116"/>
    </row>
    <row r="145" spans="1:54" s="91" customFormat="1" ht="18.95" customHeight="1" x14ac:dyDescent="0.25">
      <c r="A145" s="86"/>
      <c r="B145" s="87"/>
      <c r="AW145" s="116"/>
      <c r="AX145" s="82"/>
      <c r="AY145" s="116"/>
      <c r="AZ145" s="116"/>
      <c r="BA145" s="116"/>
      <c r="BB145" s="116"/>
    </row>
    <row r="146" spans="1:54" s="91" customFormat="1" ht="18.95" customHeight="1" x14ac:dyDescent="0.25">
      <c r="A146" s="86"/>
      <c r="B146" s="87"/>
      <c r="AW146" s="116"/>
      <c r="AX146" s="82"/>
      <c r="AY146" s="116"/>
      <c r="AZ146" s="116"/>
      <c r="BA146" s="116"/>
      <c r="BB146" s="116"/>
    </row>
    <row r="147" spans="1:54" s="91" customFormat="1" ht="18.95" customHeight="1" x14ac:dyDescent="0.25">
      <c r="A147" s="86"/>
      <c r="B147" s="87"/>
      <c r="AW147" s="116"/>
      <c r="AX147" s="82"/>
      <c r="AY147" s="116"/>
      <c r="AZ147" s="116"/>
      <c r="BA147" s="116"/>
      <c r="BB147" s="116"/>
    </row>
    <row r="148" spans="1:54" s="91" customFormat="1" ht="18.95" customHeight="1" x14ac:dyDescent="0.25">
      <c r="A148" s="86"/>
      <c r="B148" s="87"/>
      <c r="AW148" s="116"/>
      <c r="AX148" s="82"/>
      <c r="AY148" s="116"/>
      <c r="AZ148" s="116"/>
      <c r="BA148" s="116"/>
      <c r="BB148" s="116"/>
    </row>
    <row r="149" spans="1:54" s="91" customFormat="1" ht="18.95" customHeight="1" x14ac:dyDescent="0.25">
      <c r="A149" s="86"/>
      <c r="B149" s="87"/>
      <c r="AW149" s="116"/>
      <c r="AX149" s="82"/>
      <c r="AY149" s="116"/>
      <c r="AZ149" s="116"/>
      <c r="BA149" s="116"/>
      <c r="BB149" s="116"/>
    </row>
    <row r="150" spans="1:54" s="91" customFormat="1" ht="18.95" customHeight="1" x14ac:dyDescent="0.25">
      <c r="A150" s="86"/>
      <c r="B150" s="87"/>
      <c r="AW150" s="116"/>
      <c r="AX150" s="82"/>
      <c r="AY150" s="116"/>
      <c r="AZ150" s="116"/>
      <c r="BA150" s="116"/>
      <c r="BB150" s="116"/>
    </row>
    <row r="151" spans="1:54" s="91" customFormat="1" ht="18.95" customHeight="1" x14ac:dyDescent="0.25">
      <c r="A151" s="86"/>
      <c r="B151" s="87"/>
      <c r="AW151" s="116"/>
      <c r="AX151" s="82"/>
      <c r="AY151" s="116"/>
      <c r="AZ151" s="116"/>
      <c r="BA151" s="116"/>
      <c r="BB151" s="116"/>
    </row>
    <row r="152" spans="1:54" s="91" customFormat="1" ht="18.95" customHeight="1" x14ac:dyDescent="0.25">
      <c r="A152" s="86"/>
      <c r="B152" s="87"/>
      <c r="AW152" s="116"/>
      <c r="AX152" s="82"/>
      <c r="AY152" s="116"/>
      <c r="AZ152" s="116"/>
      <c r="BA152" s="116"/>
      <c r="BB152" s="116"/>
    </row>
    <row r="153" spans="1:54" s="91" customFormat="1" ht="18.95" customHeight="1" x14ac:dyDescent="0.25">
      <c r="A153" s="86"/>
      <c r="B153" s="87"/>
      <c r="AW153" s="116"/>
      <c r="AX153" s="82"/>
      <c r="AY153" s="116"/>
      <c r="AZ153" s="116"/>
      <c r="BA153" s="116"/>
      <c r="BB153" s="116"/>
    </row>
    <row r="154" spans="1:54" s="91" customFormat="1" ht="18.95" customHeight="1" x14ac:dyDescent="0.25">
      <c r="A154" s="86"/>
      <c r="B154" s="87"/>
      <c r="AW154" s="116"/>
      <c r="AX154" s="82"/>
      <c r="AY154" s="116"/>
      <c r="AZ154" s="116"/>
      <c r="BA154" s="116"/>
      <c r="BB154" s="116"/>
    </row>
    <row r="155" spans="1:54" s="91" customFormat="1" ht="18.95" customHeight="1" x14ac:dyDescent="0.25">
      <c r="A155" s="86"/>
      <c r="B155" s="87"/>
      <c r="AW155" s="116"/>
      <c r="AX155" s="82"/>
      <c r="AY155" s="116"/>
      <c r="AZ155" s="116"/>
      <c r="BA155" s="116"/>
      <c r="BB155" s="116"/>
    </row>
    <row r="156" spans="1:54" s="91" customFormat="1" ht="18.95" customHeight="1" x14ac:dyDescent="0.25">
      <c r="A156" s="86"/>
      <c r="B156" s="87"/>
      <c r="AW156" s="116"/>
      <c r="AX156" s="82"/>
      <c r="AY156" s="116"/>
      <c r="AZ156" s="116"/>
      <c r="BA156" s="116"/>
      <c r="BB156" s="116"/>
    </row>
    <row r="157" spans="1:54" s="91" customFormat="1" ht="18.95" customHeight="1" x14ac:dyDescent="0.25">
      <c r="A157" s="86"/>
      <c r="B157" s="87"/>
      <c r="AW157" s="116"/>
      <c r="AX157" s="82"/>
      <c r="AY157" s="116"/>
      <c r="AZ157" s="116"/>
      <c r="BA157" s="116"/>
      <c r="BB157" s="116"/>
    </row>
    <row r="158" spans="1:54" s="91" customFormat="1" ht="18.95" customHeight="1" x14ac:dyDescent="0.25">
      <c r="A158" s="86"/>
      <c r="B158" s="87"/>
      <c r="AW158" s="116"/>
      <c r="AX158" s="82"/>
      <c r="AY158" s="116"/>
      <c r="AZ158" s="116"/>
      <c r="BA158" s="116"/>
      <c r="BB158" s="116"/>
    </row>
    <row r="159" spans="1:54" s="91" customFormat="1" ht="18.95" customHeight="1" x14ac:dyDescent="0.25">
      <c r="A159" s="86"/>
      <c r="B159" s="87"/>
      <c r="AW159" s="116"/>
      <c r="AX159" s="82"/>
      <c r="AY159" s="116"/>
      <c r="AZ159" s="116"/>
      <c r="BA159" s="116"/>
      <c r="BB159" s="116"/>
    </row>
    <row r="160" spans="1:54" s="91" customFormat="1" ht="18.95" customHeight="1" x14ac:dyDescent="0.25">
      <c r="A160" s="86"/>
      <c r="B160" s="87"/>
      <c r="AW160" s="116"/>
      <c r="AX160" s="82"/>
      <c r="AY160" s="116"/>
      <c r="AZ160" s="116"/>
      <c r="BA160" s="116"/>
      <c r="BB160" s="116"/>
    </row>
    <row r="161" spans="1:54" s="91" customFormat="1" ht="18.95" customHeight="1" x14ac:dyDescent="0.25">
      <c r="A161" s="86"/>
      <c r="B161" s="87"/>
      <c r="AW161" s="116"/>
      <c r="AX161" s="82"/>
      <c r="AY161" s="116"/>
      <c r="AZ161" s="116"/>
      <c r="BA161" s="116"/>
      <c r="BB161" s="116"/>
    </row>
    <row r="162" spans="1:54" s="91" customFormat="1" ht="18.95" customHeight="1" x14ac:dyDescent="0.25">
      <c r="A162" s="86"/>
      <c r="B162" s="87"/>
      <c r="AW162" s="116"/>
      <c r="AX162" s="82"/>
      <c r="AY162" s="116"/>
      <c r="AZ162" s="116"/>
      <c r="BA162" s="116"/>
      <c r="BB162" s="116"/>
    </row>
    <row r="163" spans="1:54" s="91" customFormat="1" ht="18.95" customHeight="1" x14ac:dyDescent="0.25">
      <c r="A163" s="86"/>
      <c r="B163" s="87"/>
      <c r="AW163" s="116"/>
      <c r="AX163" s="82"/>
      <c r="AY163" s="116"/>
      <c r="AZ163" s="116"/>
      <c r="BA163" s="116"/>
      <c r="BB163" s="116"/>
    </row>
    <row r="164" spans="1:54" s="91" customFormat="1" ht="18.95" customHeight="1" x14ac:dyDescent="0.25">
      <c r="A164" s="86"/>
      <c r="B164" s="87"/>
      <c r="AW164" s="116"/>
      <c r="AX164" s="82"/>
      <c r="AY164" s="116"/>
      <c r="AZ164" s="116"/>
      <c r="BA164" s="116"/>
      <c r="BB164" s="116"/>
    </row>
    <row r="165" spans="1:54" s="91" customFormat="1" ht="18.95" customHeight="1" x14ac:dyDescent="0.25">
      <c r="A165" s="86"/>
      <c r="B165" s="87"/>
      <c r="AW165" s="116"/>
      <c r="AX165" s="82"/>
      <c r="AY165" s="116"/>
      <c r="AZ165" s="116"/>
      <c r="BA165" s="116"/>
      <c r="BB165" s="116"/>
    </row>
    <row r="166" spans="1:54" s="91" customFormat="1" ht="18.95" customHeight="1" x14ac:dyDescent="0.25">
      <c r="A166" s="86"/>
      <c r="B166" s="87"/>
      <c r="AW166" s="116"/>
      <c r="AX166" s="82"/>
      <c r="AY166" s="116"/>
      <c r="AZ166" s="116"/>
      <c r="BA166" s="116"/>
      <c r="BB166" s="116"/>
    </row>
    <row r="167" spans="1:54" s="91" customFormat="1" ht="18.95" customHeight="1" x14ac:dyDescent="0.25">
      <c r="A167" s="86"/>
      <c r="B167" s="87"/>
      <c r="AW167" s="116"/>
      <c r="AX167" s="82"/>
      <c r="AY167" s="116"/>
      <c r="AZ167" s="116"/>
      <c r="BA167" s="116"/>
      <c r="BB167" s="116"/>
    </row>
    <row r="168" spans="1:54" s="91" customFormat="1" ht="18.95" customHeight="1" x14ac:dyDescent="0.25">
      <c r="A168" s="86"/>
      <c r="B168" s="87"/>
      <c r="AW168" s="116"/>
      <c r="AX168" s="82"/>
      <c r="AY168" s="116"/>
      <c r="AZ168" s="116"/>
      <c r="BA168" s="116"/>
      <c r="BB168" s="116"/>
    </row>
    <row r="169" spans="1:54" s="91" customFormat="1" ht="18.95" customHeight="1" x14ac:dyDescent="0.25">
      <c r="A169" s="86"/>
      <c r="B169" s="87"/>
      <c r="AW169" s="116"/>
      <c r="AX169" s="82"/>
      <c r="AY169" s="116"/>
      <c r="AZ169" s="116"/>
      <c r="BA169" s="116"/>
      <c r="BB169" s="116"/>
    </row>
    <row r="170" spans="1:54" s="91" customFormat="1" ht="18.95" customHeight="1" x14ac:dyDescent="0.25">
      <c r="A170" s="86"/>
      <c r="B170" s="87"/>
      <c r="AW170" s="116"/>
      <c r="AX170" s="82"/>
      <c r="AY170" s="116"/>
      <c r="AZ170" s="116"/>
      <c r="BA170" s="116"/>
      <c r="BB170" s="116"/>
    </row>
    <row r="171" spans="1:54" s="91" customFormat="1" ht="18.95" customHeight="1" x14ac:dyDescent="0.25">
      <c r="A171" s="86"/>
      <c r="B171" s="87"/>
      <c r="AW171" s="116"/>
      <c r="AX171" s="82"/>
      <c r="AY171" s="116"/>
      <c r="AZ171" s="116"/>
      <c r="BA171" s="116"/>
      <c r="BB171" s="116"/>
    </row>
    <row r="172" spans="1:54" s="91" customFormat="1" ht="18.95" customHeight="1" x14ac:dyDescent="0.25">
      <c r="A172" s="86"/>
      <c r="B172" s="87"/>
      <c r="AW172" s="116"/>
      <c r="AX172" s="82"/>
      <c r="AY172" s="116"/>
      <c r="AZ172" s="116"/>
      <c r="BA172" s="116"/>
      <c r="BB172" s="116"/>
    </row>
    <row r="173" spans="1:54" s="91" customFormat="1" ht="18.95" customHeight="1" x14ac:dyDescent="0.25">
      <c r="A173" s="86"/>
      <c r="B173" s="87"/>
      <c r="AW173" s="116"/>
      <c r="AX173" s="82"/>
      <c r="AY173" s="116"/>
      <c r="AZ173" s="116"/>
      <c r="BA173" s="116"/>
      <c r="BB173" s="116"/>
    </row>
    <row r="174" spans="1:54" s="91" customFormat="1" ht="18.95" customHeight="1" x14ac:dyDescent="0.25">
      <c r="A174" s="86"/>
      <c r="B174" s="87"/>
      <c r="AW174" s="116"/>
      <c r="AX174" s="82"/>
      <c r="AY174" s="116"/>
      <c r="AZ174" s="116"/>
      <c r="BA174" s="116"/>
      <c r="BB174" s="116"/>
    </row>
    <row r="175" spans="1:54" s="91" customFormat="1" ht="18.95" customHeight="1" x14ac:dyDescent="0.25">
      <c r="A175" s="86"/>
      <c r="B175" s="87"/>
      <c r="AW175" s="116"/>
      <c r="AX175" s="82"/>
      <c r="AY175" s="116"/>
      <c r="AZ175" s="116"/>
      <c r="BA175" s="116"/>
      <c r="BB175" s="116"/>
    </row>
    <row r="176" spans="1:54" s="91" customFormat="1" ht="18.95" customHeight="1" x14ac:dyDescent="0.25">
      <c r="A176" s="86"/>
      <c r="B176" s="87"/>
      <c r="AW176" s="116"/>
      <c r="AX176" s="82"/>
      <c r="AY176" s="116"/>
      <c r="AZ176" s="116"/>
      <c r="BA176" s="116"/>
      <c r="BB176" s="116"/>
    </row>
    <row r="177" spans="1:54" s="91" customFormat="1" ht="18.95" customHeight="1" x14ac:dyDescent="0.25">
      <c r="A177" s="86"/>
      <c r="B177" s="87"/>
      <c r="AW177" s="116"/>
      <c r="AX177" s="82"/>
      <c r="AY177" s="116"/>
      <c r="AZ177" s="116"/>
      <c r="BA177" s="116"/>
      <c r="BB177" s="116"/>
    </row>
    <row r="178" spans="1:54" s="91" customFormat="1" ht="18.95" customHeight="1" x14ac:dyDescent="0.25">
      <c r="A178" s="86"/>
      <c r="B178" s="87"/>
      <c r="AW178" s="116"/>
      <c r="AX178" s="82"/>
      <c r="AY178" s="116"/>
      <c r="AZ178" s="116"/>
      <c r="BA178" s="116"/>
      <c r="BB178" s="116"/>
    </row>
    <row r="179" spans="1:54" s="91" customFormat="1" ht="18.95" customHeight="1" x14ac:dyDescent="0.25">
      <c r="A179" s="86"/>
      <c r="B179" s="87"/>
      <c r="AW179" s="116"/>
      <c r="AX179" s="82"/>
      <c r="AY179" s="116"/>
      <c r="AZ179" s="116"/>
      <c r="BA179" s="116"/>
      <c r="BB179" s="116"/>
    </row>
    <row r="180" spans="1:54" s="91" customFormat="1" ht="18.95" customHeight="1" x14ac:dyDescent="0.25">
      <c r="A180" s="86"/>
      <c r="B180" s="87"/>
      <c r="AW180" s="116"/>
      <c r="AX180" s="82"/>
      <c r="AY180" s="116"/>
      <c r="AZ180" s="116"/>
      <c r="BA180" s="116"/>
      <c r="BB180" s="116"/>
    </row>
    <row r="181" spans="1:54" s="91" customFormat="1" ht="18.95" customHeight="1" x14ac:dyDescent="0.25">
      <c r="A181" s="86"/>
      <c r="B181" s="87"/>
      <c r="AW181" s="116"/>
      <c r="AX181" s="82"/>
      <c r="AY181" s="116"/>
      <c r="AZ181" s="116"/>
      <c r="BA181" s="116"/>
      <c r="BB181" s="116"/>
    </row>
    <row r="182" spans="1:54" s="91" customFormat="1" ht="18.95" customHeight="1" x14ac:dyDescent="0.25">
      <c r="A182" s="86"/>
      <c r="B182" s="87"/>
      <c r="AW182" s="116"/>
      <c r="AX182" s="82"/>
      <c r="AY182" s="116"/>
      <c r="AZ182" s="116"/>
      <c r="BA182" s="116"/>
      <c r="BB182" s="116"/>
    </row>
    <row r="183" spans="1:54" s="91" customFormat="1" ht="18.95" customHeight="1" x14ac:dyDescent="0.25">
      <c r="A183" s="86"/>
      <c r="B183" s="87"/>
      <c r="AW183" s="116"/>
      <c r="AX183" s="82"/>
      <c r="AY183" s="116"/>
      <c r="AZ183" s="116"/>
      <c r="BA183" s="116"/>
      <c r="BB183" s="116"/>
    </row>
    <row r="184" spans="1:54" s="91" customFormat="1" ht="18.95" customHeight="1" x14ac:dyDescent="0.25">
      <c r="A184" s="86"/>
      <c r="B184" s="87"/>
      <c r="AW184" s="116"/>
      <c r="AX184" s="82"/>
      <c r="AY184" s="116"/>
      <c r="AZ184" s="116"/>
      <c r="BA184" s="116"/>
      <c r="BB184" s="116"/>
    </row>
    <row r="185" spans="1:54" s="91" customFormat="1" ht="18.95" customHeight="1" x14ac:dyDescent="0.25">
      <c r="A185" s="86"/>
      <c r="B185" s="87"/>
      <c r="AW185" s="116"/>
      <c r="AX185" s="82"/>
      <c r="AY185" s="116"/>
      <c r="AZ185" s="116"/>
      <c r="BA185" s="116"/>
      <c r="BB185" s="116"/>
    </row>
    <row r="186" spans="1:54" s="91" customFormat="1" ht="18.95" customHeight="1" x14ac:dyDescent="0.25">
      <c r="A186" s="86"/>
      <c r="B186" s="87"/>
      <c r="AW186" s="116"/>
      <c r="AX186" s="82"/>
      <c r="AY186" s="116"/>
      <c r="AZ186" s="116"/>
      <c r="BA186" s="116"/>
      <c r="BB186" s="116"/>
    </row>
    <row r="187" spans="1:54" s="91" customFormat="1" ht="18.95" customHeight="1" x14ac:dyDescent="0.25">
      <c r="A187" s="86"/>
      <c r="B187" s="87"/>
      <c r="AW187" s="116"/>
      <c r="AX187" s="82"/>
      <c r="AY187" s="116"/>
      <c r="AZ187" s="116"/>
      <c r="BA187" s="116"/>
      <c r="BB187" s="116"/>
    </row>
    <row r="188" spans="1:54" s="91" customFormat="1" ht="18.95" customHeight="1" x14ac:dyDescent="0.25">
      <c r="A188" s="86"/>
      <c r="B188" s="87"/>
      <c r="AW188" s="116"/>
      <c r="AX188" s="82"/>
      <c r="AY188" s="116"/>
      <c r="AZ188" s="116"/>
      <c r="BA188" s="116"/>
      <c r="BB188" s="116"/>
    </row>
    <row r="189" spans="1:54" s="91" customFormat="1" ht="18.95" customHeight="1" x14ac:dyDescent="0.25">
      <c r="A189" s="86"/>
      <c r="B189" s="87"/>
      <c r="AW189" s="116"/>
      <c r="AX189" s="82"/>
      <c r="AY189" s="116"/>
      <c r="AZ189" s="116"/>
      <c r="BA189" s="116"/>
      <c r="BB189" s="116"/>
    </row>
    <row r="190" spans="1:54" s="91" customFormat="1" ht="18.95" customHeight="1" x14ac:dyDescent="0.25">
      <c r="A190" s="86"/>
      <c r="B190" s="87"/>
      <c r="AW190" s="116"/>
      <c r="AX190" s="82"/>
      <c r="AY190" s="116"/>
      <c r="AZ190" s="116"/>
      <c r="BA190" s="116"/>
      <c r="BB190" s="116"/>
    </row>
    <row r="191" spans="1:54" s="91" customFormat="1" ht="18.95" customHeight="1" x14ac:dyDescent="0.25">
      <c r="A191" s="86"/>
      <c r="B191" s="87"/>
      <c r="AW191" s="116"/>
      <c r="AX191" s="82"/>
      <c r="AY191" s="116"/>
      <c r="AZ191" s="116"/>
      <c r="BA191" s="116"/>
      <c r="BB191" s="116"/>
    </row>
    <row r="192" spans="1:54" s="91" customFormat="1" ht="18.95" customHeight="1" x14ac:dyDescent="0.25">
      <c r="A192" s="86"/>
      <c r="B192" s="87"/>
      <c r="AW192" s="116"/>
      <c r="AX192" s="82"/>
      <c r="AY192" s="116"/>
      <c r="AZ192" s="116"/>
      <c r="BA192" s="116"/>
      <c r="BB192" s="116"/>
    </row>
    <row r="193" spans="1:54" s="91" customFormat="1" ht="18.95" customHeight="1" x14ac:dyDescent="0.25">
      <c r="A193" s="86"/>
      <c r="B193" s="87"/>
      <c r="AW193" s="116"/>
      <c r="AX193" s="82"/>
      <c r="AY193" s="116"/>
      <c r="AZ193" s="116"/>
      <c r="BA193" s="116"/>
      <c r="BB193" s="116"/>
    </row>
    <row r="194" spans="1:54" s="91" customFormat="1" ht="18.95" customHeight="1" x14ac:dyDescent="0.25">
      <c r="A194" s="86"/>
      <c r="B194" s="87"/>
      <c r="AW194" s="116"/>
      <c r="AX194" s="82"/>
      <c r="AY194" s="116"/>
      <c r="AZ194" s="116"/>
      <c r="BA194" s="116"/>
      <c r="BB194" s="116"/>
    </row>
    <row r="195" spans="1:54" s="91" customFormat="1" ht="18.95" customHeight="1" x14ac:dyDescent="0.25">
      <c r="A195" s="86"/>
      <c r="B195" s="87"/>
      <c r="AW195" s="116"/>
      <c r="AX195" s="82"/>
      <c r="AY195" s="116"/>
      <c r="AZ195" s="116"/>
      <c r="BA195" s="116"/>
      <c r="BB195" s="116"/>
    </row>
    <row r="196" spans="1:54" s="91" customFormat="1" ht="18.95" customHeight="1" x14ac:dyDescent="0.25">
      <c r="A196" s="86"/>
      <c r="B196" s="87"/>
      <c r="AW196" s="116"/>
      <c r="AX196" s="82"/>
      <c r="AY196" s="116"/>
      <c r="AZ196" s="116"/>
      <c r="BA196" s="116"/>
      <c r="BB196" s="116"/>
    </row>
    <row r="197" spans="1:54" s="91" customFormat="1" ht="18.95" customHeight="1" x14ac:dyDescent="0.25">
      <c r="A197" s="86"/>
      <c r="B197" s="87"/>
      <c r="AW197" s="116"/>
      <c r="AX197" s="82"/>
      <c r="AY197" s="116"/>
      <c r="AZ197" s="116"/>
      <c r="BA197" s="116"/>
      <c r="BB197" s="116"/>
    </row>
    <row r="198" spans="1:54" s="91" customFormat="1" ht="18.95" customHeight="1" x14ac:dyDescent="0.25">
      <c r="A198" s="86"/>
      <c r="B198" s="87"/>
      <c r="AW198" s="116"/>
      <c r="AX198" s="82"/>
      <c r="AY198" s="116"/>
      <c r="AZ198" s="116"/>
      <c r="BA198" s="116"/>
      <c r="BB198" s="116"/>
    </row>
    <row r="199" spans="1:54" s="91" customFormat="1" ht="18.95" customHeight="1" x14ac:dyDescent="0.25">
      <c r="A199" s="86"/>
      <c r="B199" s="87"/>
      <c r="AW199" s="116"/>
      <c r="AX199" s="82"/>
      <c r="AY199" s="116"/>
      <c r="AZ199" s="116"/>
      <c r="BA199" s="116"/>
      <c r="BB199" s="116"/>
    </row>
    <row r="200" spans="1:54" s="91" customFormat="1" ht="18.95" customHeight="1" x14ac:dyDescent="0.25">
      <c r="A200" s="86"/>
      <c r="B200" s="87"/>
      <c r="AW200" s="116"/>
      <c r="AX200" s="82"/>
      <c r="AY200" s="116"/>
      <c r="AZ200" s="116"/>
      <c r="BA200" s="116"/>
      <c r="BB200" s="116"/>
    </row>
    <row r="201" spans="1:54" s="91" customFormat="1" ht="18.95" customHeight="1" x14ac:dyDescent="0.25">
      <c r="A201" s="86"/>
      <c r="B201" s="87"/>
      <c r="AW201" s="116"/>
      <c r="AX201" s="82"/>
      <c r="AY201" s="116"/>
      <c r="AZ201" s="116"/>
      <c r="BA201" s="116"/>
      <c r="BB201" s="116"/>
    </row>
    <row r="202" spans="1:54" s="91" customFormat="1" ht="18.95" customHeight="1" x14ac:dyDescent="0.25">
      <c r="A202" s="86"/>
      <c r="B202" s="87"/>
      <c r="AW202" s="116"/>
      <c r="AX202" s="82"/>
      <c r="AY202" s="116"/>
      <c r="AZ202" s="116"/>
      <c r="BA202" s="116"/>
      <c r="BB202" s="116"/>
    </row>
    <row r="203" spans="1:54" s="91" customFormat="1" ht="18.95" customHeight="1" x14ac:dyDescent="0.25">
      <c r="A203" s="86"/>
      <c r="B203" s="87"/>
      <c r="AW203" s="116"/>
      <c r="AX203" s="82"/>
      <c r="AY203" s="116"/>
      <c r="AZ203" s="116"/>
      <c r="BA203" s="116"/>
      <c r="BB203" s="116"/>
    </row>
    <row r="204" spans="1:54" s="91" customFormat="1" ht="18.95" customHeight="1" x14ac:dyDescent="0.25">
      <c r="A204" s="86"/>
      <c r="B204" s="87"/>
      <c r="AW204" s="116"/>
      <c r="AX204" s="82"/>
      <c r="AY204" s="116"/>
      <c r="AZ204" s="116"/>
      <c r="BA204" s="116"/>
      <c r="BB204" s="116"/>
    </row>
    <row r="205" spans="1:54" s="91" customFormat="1" ht="18.95" customHeight="1" x14ac:dyDescent="0.25">
      <c r="A205" s="86"/>
      <c r="B205" s="87"/>
      <c r="AW205" s="116"/>
      <c r="AX205" s="82"/>
      <c r="AY205" s="116"/>
      <c r="AZ205" s="116"/>
      <c r="BA205" s="116"/>
      <c r="BB205" s="116"/>
    </row>
    <row r="206" spans="1:54" s="91" customFormat="1" ht="18.95" customHeight="1" x14ac:dyDescent="0.25">
      <c r="A206" s="86"/>
      <c r="B206" s="87"/>
      <c r="AW206" s="116"/>
      <c r="AX206" s="82"/>
      <c r="AY206" s="116"/>
      <c r="AZ206" s="116"/>
      <c r="BA206" s="116"/>
      <c r="BB206" s="116"/>
    </row>
    <row r="207" spans="1:54" s="91" customFormat="1" ht="18.95" customHeight="1" x14ac:dyDescent="0.25">
      <c r="A207" s="86"/>
      <c r="B207" s="87"/>
      <c r="AW207" s="116"/>
      <c r="AX207" s="82"/>
      <c r="AY207" s="116"/>
      <c r="AZ207" s="116"/>
      <c r="BA207" s="116"/>
      <c r="BB207" s="116"/>
    </row>
    <row r="208" spans="1:54" s="91" customFormat="1" ht="18.95" customHeight="1" x14ac:dyDescent="0.25">
      <c r="A208" s="86"/>
      <c r="B208" s="87"/>
      <c r="AW208" s="116"/>
      <c r="AX208" s="82"/>
      <c r="AY208" s="116"/>
      <c r="AZ208" s="116"/>
      <c r="BA208" s="116"/>
      <c r="BB208" s="116"/>
    </row>
    <row r="209" spans="1:54" s="91" customFormat="1" ht="18.95" customHeight="1" x14ac:dyDescent="0.25">
      <c r="A209" s="86"/>
      <c r="B209" s="87"/>
      <c r="AW209" s="116"/>
      <c r="AX209" s="82"/>
      <c r="AY209" s="116"/>
      <c r="AZ209" s="116"/>
      <c r="BA209" s="116"/>
      <c r="BB209" s="116"/>
    </row>
    <row r="210" spans="1:54" s="91" customFormat="1" ht="18.95" customHeight="1" x14ac:dyDescent="0.25">
      <c r="A210" s="86"/>
      <c r="B210" s="87"/>
      <c r="AW210" s="116"/>
      <c r="AX210" s="82"/>
      <c r="AY210" s="116"/>
      <c r="AZ210" s="116"/>
      <c r="BA210" s="116"/>
      <c r="BB210" s="116"/>
    </row>
    <row r="211" spans="1:54" s="91" customFormat="1" ht="18.95" customHeight="1" x14ac:dyDescent="0.25">
      <c r="A211" s="86"/>
      <c r="B211" s="87"/>
      <c r="AW211" s="116"/>
      <c r="AX211" s="82"/>
      <c r="AY211" s="116"/>
      <c r="AZ211" s="116"/>
      <c r="BA211" s="116"/>
      <c r="BB211" s="116"/>
    </row>
    <row r="212" spans="1:54" s="91" customFormat="1" ht="18.95" customHeight="1" x14ac:dyDescent="0.25">
      <c r="A212" s="86"/>
      <c r="B212" s="87"/>
      <c r="AW212" s="116"/>
      <c r="AX212" s="82"/>
      <c r="AY212" s="116"/>
      <c r="AZ212" s="116"/>
      <c r="BA212" s="116"/>
      <c r="BB212" s="116"/>
    </row>
    <row r="213" spans="1:54" s="91" customFormat="1" ht="18.95" customHeight="1" x14ac:dyDescent="0.25">
      <c r="A213" s="86"/>
      <c r="B213" s="87"/>
      <c r="AW213" s="116"/>
      <c r="AX213" s="82"/>
      <c r="AY213" s="116"/>
      <c r="AZ213" s="116"/>
      <c r="BA213" s="116"/>
      <c r="BB213" s="116"/>
    </row>
    <row r="214" spans="1:54" s="91" customFormat="1" ht="18.95" customHeight="1" x14ac:dyDescent="0.25">
      <c r="A214" s="86"/>
      <c r="B214" s="87"/>
      <c r="AW214" s="116"/>
      <c r="AX214" s="82"/>
      <c r="AY214" s="116"/>
      <c r="AZ214" s="116"/>
      <c r="BA214" s="116"/>
      <c r="BB214" s="116"/>
    </row>
    <row r="215" spans="1:54" s="91" customFormat="1" ht="18.95" customHeight="1" x14ac:dyDescent="0.25">
      <c r="A215" s="86"/>
      <c r="B215" s="87"/>
      <c r="AW215" s="116"/>
      <c r="AX215" s="82"/>
      <c r="AY215" s="116"/>
      <c r="AZ215" s="116"/>
      <c r="BA215" s="116"/>
      <c r="BB215" s="116"/>
    </row>
    <row r="216" spans="1:54" s="91" customFormat="1" ht="18.95" customHeight="1" x14ac:dyDescent="0.25">
      <c r="A216" s="86"/>
      <c r="B216" s="87"/>
      <c r="AW216" s="116"/>
      <c r="AX216" s="82"/>
      <c r="AY216" s="116"/>
      <c r="AZ216" s="116"/>
      <c r="BA216" s="116"/>
      <c r="BB216" s="116"/>
    </row>
    <row r="217" spans="1:54" s="91" customFormat="1" ht="18.95" customHeight="1" x14ac:dyDescent="0.25">
      <c r="A217" s="86"/>
      <c r="B217" s="87"/>
      <c r="AW217" s="116"/>
      <c r="AX217" s="82"/>
      <c r="AY217" s="116"/>
      <c r="AZ217" s="116"/>
      <c r="BA217" s="116"/>
      <c r="BB217" s="116"/>
    </row>
    <row r="218" spans="1:54" s="91" customFormat="1" ht="18.95" customHeight="1" x14ac:dyDescent="0.25">
      <c r="A218" s="86"/>
      <c r="B218" s="87"/>
      <c r="AW218" s="116"/>
      <c r="AX218" s="82"/>
      <c r="AY218" s="116"/>
      <c r="AZ218" s="116"/>
      <c r="BA218" s="116"/>
      <c r="BB218" s="116"/>
    </row>
    <row r="219" spans="1:54" s="91" customFormat="1" ht="18.95" customHeight="1" x14ac:dyDescent="0.25">
      <c r="A219" s="86"/>
      <c r="B219" s="87"/>
      <c r="AW219" s="116"/>
      <c r="AX219" s="82"/>
      <c r="AY219" s="116"/>
      <c r="AZ219" s="116"/>
      <c r="BA219" s="116"/>
      <c r="BB219" s="116"/>
    </row>
    <row r="220" spans="1:54" s="91" customFormat="1" ht="18.95" customHeight="1" x14ac:dyDescent="0.25">
      <c r="A220" s="86"/>
      <c r="B220" s="87"/>
      <c r="AW220" s="116"/>
      <c r="AX220" s="82"/>
      <c r="AY220" s="116"/>
      <c r="AZ220" s="116"/>
      <c r="BA220" s="116"/>
      <c r="BB220" s="116"/>
    </row>
    <row r="221" spans="1:54" s="91" customFormat="1" ht="18.95" customHeight="1" x14ac:dyDescent="0.25">
      <c r="A221" s="86"/>
      <c r="B221" s="87"/>
      <c r="AW221" s="116"/>
      <c r="AX221" s="82"/>
      <c r="AY221" s="116"/>
      <c r="AZ221" s="116"/>
      <c r="BA221" s="116"/>
      <c r="BB221" s="116"/>
    </row>
    <row r="222" spans="1:54" s="91" customFormat="1" ht="18.95" customHeight="1" x14ac:dyDescent="0.25">
      <c r="A222" s="86"/>
      <c r="B222" s="87"/>
      <c r="AW222" s="116"/>
      <c r="AX222" s="82"/>
      <c r="AY222" s="116"/>
      <c r="AZ222" s="116"/>
      <c r="BA222" s="116"/>
      <c r="BB222" s="116"/>
    </row>
    <row r="223" spans="1:54" s="91" customFormat="1" ht="18.95" customHeight="1" x14ac:dyDescent="0.25">
      <c r="A223" s="86"/>
      <c r="B223" s="87"/>
      <c r="AW223" s="116"/>
      <c r="AX223" s="82"/>
      <c r="AY223" s="116"/>
      <c r="AZ223" s="116"/>
      <c r="BA223" s="116"/>
      <c r="BB223" s="116"/>
    </row>
    <row r="224" spans="1:54" s="91" customFormat="1" ht="18.95" customHeight="1" x14ac:dyDescent="0.25">
      <c r="A224" s="86"/>
      <c r="B224" s="87"/>
      <c r="AW224" s="116"/>
      <c r="AX224" s="82"/>
      <c r="AY224" s="116"/>
      <c r="AZ224" s="116"/>
      <c r="BA224" s="116"/>
      <c r="BB224" s="116"/>
    </row>
    <row r="225" ht="18.95" customHeight="1" x14ac:dyDescent="0.25"/>
    <row r="226" ht="18.95" customHeight="1" x14ac:dyDescent="0.25"/>
    <row r="227" ht="18.95" customHeight="1" x14ac:dyDescent="0.25"/>
    <row r="228" ht="18.95" customHeight="1" x14ac:dyDescent="0.25"/>
    <row r="229" ht="18.95" customHeight="1" x14ac:dyDescent="0.25"/>
    <row r="230" ht="18.95" customHeight="1" x14ac:dyDescent="0.25"/>
    <row r="231" ht="18.95" customHeight="1" x14ac:dyDescent="0.25"/>
    <row r="232" ht="18.95" customHeight="1" x14ac:dyDescent="0.25"/>
    <row r="233" ht="18.95" customHeight="1" x14ac:dyDescent="0.25"/>
    <row r="234" ht="18.95" customHeight="1" x14ac:dyDescent="0.25"/>
    <row r="235" ht="18.95" customHeight="1" x14ac:dyDescent="0.25"/>
    <row r="236" ht="18.95" customHeight="1" x14ac:dyDescent="0.25"/>
    <row r="237" ht="18.95" customHeight="1" x14ac:dyDescent="0.25"/>
    <row r="238" ht="18.95" customHeight="1" x14ac:dyDescent="0.25"/>
    <row r="239" ht="18.95" customHeight="1" x14ac:dyDescent="0.25"/>
    <row r="240" ht="18.95" customHeight="1" x14ac:dyDescent="0.25"/>
    <row r="241" ht="18.95" customHeight="1" x14ac:dyDescent="0.25"/>
    <row r="242" ht="18.95" customHeight="1" x14ac:dyDescent="0.25"/>
    <row r="243" ht="18.95" customHeight="1" x14ac:dyDescent="0.25"/>
    <row r="244" ht="18.95" customHeight="1" x14ac:dyDescent="0.25"/>
    <row r="245" ht="18.95" customHeight="1" x14ac:dyDescent="0.25"/>
    <row r="246" ht="18.95" customHeight="1" x14ac:dyDescent="0.25"/>
    <row r="247" ht="18.95" customHeight="1" x14ac:dyDescent="0.25"/>
    <row r="248" ht="18.95" customHeight="1" x14ac:dyDescent="0.25"/>
    <row r="249" ht="18.95" customHeight="1" x14ac:dyDescent="0.25"/>
    <row r="250" ht="18.95" customHeight="1" x14ac:dyDescent="0.25"/>
    <row r="251" ht="18.95" customHeight="1" x14ac:dyDescent="0.25"/>
    <row r="252" ht="18.95" customHeight="1" x14ac:dyDescent="0.25"/>
    <row r="253" ht="18.95" customHeight="1" x14ac:dyDescent="0.25"/>
    <row r="254" ht="18.95" customHeight="1" x14ac:dyDescent="0.25"/>
    <row r="255" ht="18.95" customHeight="1" x14ac:dyDescent="0.25"/>
    <row r="256" ht="18.95" customHeight="1" x14ac:dyDescent="0.25"/>
    <row r="257" ht="18.95" customHeight="1" x14ac:dyDescent="0.25"/>
    <row r="258" ht="18.95" customHeight="1" x14ac:dyDescent="0.25"/>
    <row r="259" ht="18.95" customHeight="1" x14ac:dyDescent="0.25"/>
    <row r="260" ht="18.95" customHeight="1" x14ac:dyDescent="0.25"/>
    <row r="261" ht="18.95" customHeight="1" x14ac:dyDescent="0.25"/>
    <row r="262" ht="18.95" customHeight="1" x14ac:dyDescent="0.25"/>
    <row r="263" ht="18.95" customHeight="1" x14ac:dyDescent="0.25"/>
    <row r="264" ht="18.95" customHeight="1" x14ac:dyDescent="0.25"/>
    <row r="265" ht="18.95" customHeight="1" x14ac:dyDescent="0.25"/>
    <row r="266" ht="18.95" customHeight="1" x14ac:dyDescent="0.25"/>
    <row r="267" ht="18.95" customHeight="1" x14ac:dyDescent="0.25"/>
    <row r="268" ht="18.95" customHeight="1" x14ac:dyDescent="0.25"/>
    <row r="269" ht="18.95" customHeight="1" x14ac:dyDescent="0.25"/>
    <row r="270" ht="18.95" customHeight="1" x14ac:dyDescent="0.25"/>
    <row r="271" ht="18.95" customHeight="1" x14ac:dyDescent="0.25"/>
    <row r="272" ht="18.95" customHeight="1" x14ac:dyDescent="0.25"/>
    <row r="273" ht="18.95" customHeight="1" x14ac:dyDescent="0.25"/>
    <row r="274" ht="18.95" customHeight="1" x14ac:dyDescent="0.25"/>
    <row r="275" ht="18.95" customHeight="1" x14ac:dyDescent="0.25"/>
    <row r="276" ht="18.95" customHeight="1" x14ac:dyDescent="0.25"/>
    <row r="277" ht="18.95" customHeight="1" x14ac:dyDescent="0.25"/>
    <row r="278" ht="18.95" customHeight="1" x14ac:dyDescent="0.25"/>
    <row r="279" ht="18.95" customHeight="1" x14ac:dyDescent="0.25"/>
    <row r="280" ht="18.95" customHeight="1" x14ac:dyDescent="0.25"/>
    <row r="281" ht="18.95" customHeight="1" x14ac:dyDescent="0.25"/>
    <row r="282" ht="18.95" customHeight="1" x14ac:dyDescent="0.25"/>
    <row r="283" ht="18.95" customHeight="1" x14ac:dyDescent="0.25"/>
    <row r="284" ht="18.95" customHeight="1" x14ac:dyDescent="0.25"/>
    <row r="285" ht="18.95" customHeight="1" x14ac:dyDescent="0.25"/>
    <row r="286" ht="18.95" customHeight="1" x14ac:dyDescent="0.25"/>
    <row r="287" ht="18.95" customHeight="1" x14ac:dyDescent="0.25"/>
    <row r="288" ht="18.95" customHeight="1" x14ac:dyDescent="0.25"/>
    <row r="289" ht="18.95" customHeight="1" x14ac:dyDescent="0.25"/>
    <row r="290" ht="18.95" customHeight="1" x14ac:dyDescent="0.25"/>
    <row r="291" ht="18.95" customHeight="1" x14ac:dyDescent="0.25"/>
    <row r="292" ht="18.95" customHeight="1" x14ac:dyDescent="0.25"/>
    <row r="293" ht="18.95" customHeight="1" x14ac:dyDescent="0.25"/>
    <row r="294" ht="18.95" customHeight="1" x14ac:dyDescent="0.25"/>
    <row r="295" ht="18.95" customHeight="1" x14ac:dyDescent="0.25"/>
    <row r="296" ht="18.95" customHeight="1" x14ac:dyDescent="0.25"/>
    <row r="297" ht="18.95" customHeight="1" x14ac:dyDescent="0.25"/>
    <row r="298" ht="18.95" customHeight="1" x14ac:dyDescent="0.25"/>
    <row r="299" ht="18.95" customHeight="1" x14ac:dyDescent="0.25"/>
    <row r="300" ht="18.95" customHeight="1" x14ac:dyDescent="0.25"/>
    <row r="301" ht="18.95" customHeight="1" x14ac:dyDescent="0.25"/>
    <row r="302" ht="18.95" customHeight="1" x14ac:dyDescent="0.25"/>
    <row r="303" ht="18.95" customHeight="1" x14ac:dyDescent="0.25"/>
    <row r="304" ht="18.95" customHeight="1" x14ac:dyDescent="0.25"/>
    <row r="305" ht="18.95" customHeight="1" x14ac:dyDescent="0.25"/>
    <row r="306" ht="18.95" customHeight="1" x14ac:dyDescent="0.25"/>
    <row r="307" ht="18.95" customHeight="1" x14ac:dyDescent="0.25"/>
    <row r="308" ht="18.95" customHeight="1" x14ac:dyDescent="0.25"/>
    <row r="309" ht="18.95" customHeight="1" x14ac:dyDescent="0.25"/>
    <row r="310" ht="18.95" customHeight="1" x14ac:dyDescent="0.25"/>
    <row r="311" ht="18.95" customHeight="1" x14ac:dyDescent="0.25"/>
    <row r="312" ht="18.95" customHeight="1" x14ac:dyDescent="0.25"/>
    <row r="313" ht="18.95" customHeight="1" x14ac:dyDescent="0.25"/>
    <row r="314" ht="18.95" customHeight="1" x14ac:dyDescent="0.25"/>
    <row r="315" ht="18.95" customHeight="1" x14ac:dyDescent="0.25"/>
    <row r="316" ht="18.95" customHeight="1" x14ac:dyDescent="0.25"/>
    <row r="317" ht="18.95" customHeight="1" x14ac:dyDescent="0.25"/>
    <row r="318" ht="18.95" customHeight="1" x14ac:dyDescent="0.25"/>
    <row r="319" ht="18.95" customHeight="1" x14ac:dyDescent="0.25"/>
    <row r="320" ht="18.95" customHeight="1" x14ac:dyDescent="0.25"/>
    <row r="321" ht="18.95" customHeight="1" x14ac:dyDescent="0.25"/>
    <row r="322" ht="18.95" customHeight="1" x14ac:dyDescent="0.25"/>
    <row r="323" ht="18.95" customHeight="1" x14ac:dyDescent="0.25"/>
    <row r="324" ht="18.95" customHeight="1" x14ac:dyDescent="0.25"/>
    <row r="325" ht="18.95" customHeight="1" x14ac:dyDescent="0.25"/>
    <row r="326" ht="18.95" customHeight="1" x14ac:dyDescent="0.25"/>
    <row r="327" ht="18.95" customHeight="1" x14ac:dyDescent="0.25"/>
    <row r="328" ht="18.95" customHeight="1" x14ac:dyDescent="0.25"/>
    <row r="329" ht="18.95" customHeight="1" x14ac:dyDescent="0.25"/>
    <row r="330" ht="18.95" customHeight="1" x14ac:dyDescent="0.25"/>
    <row r="331" ht="18.95" customHeight="1" x14ac:dyDescent="0.25"/>
    <row r="332" ht="18.95" customHeight="1" x14ac:dyDescent="0.25"/>
    <row r="333" ht="18.95" customHeight="1" x14ac:dyDescent="0.25"/>
    <row r="334" ht="18.95" customHeight="1" x14ac:dyDescent="0.25"/>
    <row r="335" ht="18.95" customHeight="1" x14ac:dyDescent="0.25"/>
    <row r="336" ht="18.95" customHeight="1" x14ac:dyDescent="0.25"/>
    <row r="337" ht="18.95" customHeight="1" x14ac:dyDescent="0.25"/>
    <row r="338" ht="18.95" customHeight="1" x14ac:dyDescent="0.25"/>
    <row r="339" ht="18.95" customHeight="1" x14ac:dyDescent="0.25"/>
    <row r="340" ht="18.95" customHeight="1" x14ac:dyDescent="0.25"/>
    <row r="341" ht="18.95" customHeight="1" x14ac:dyDescent="0.25"/>
    <row r="342" ht="18.95" customHeight="1" x14ac:dyDescent="0.25"/>
    <row r="343" ht="18.95" customHeight="1" x14ac:dyDescent="0.25"/>
    <row r="344" ht="18.95" customHeight="1" x14ac:dyDescent="0.25"/>
    <row r="345" ht="18.95" customHeight="1" x14ac:dyDescent="0.25"/>
    <row r="346" ht="18.95" customHeight="1" x14ac:dyDescent="0.25"/>
    <row r="347" ht="18.95" customHeight="1" x14ac:dyDescent="0.25"/>
    <row r="348" ht="18.95" customHeight="1" x14ac:dyDescent="0.25"/>
    <row r="349" ht="18.95" customHeight="1" x14ac:dyDescent="0.25"/>
    <row r="350" ht="18.95" customHeight="1" x14ac:dyDescent="0.25"/>
    <row r="351" ht="18.95" customHeight="1" x14ac:dyDescent="0.25"/>
    <row r="352" ht="18.95" customHeight="1" x14ac:dyDescent="0.25"/>
    <row r="353" ht="18.95" customHeight="1" x14ac:dyDescent="0.25"/>
    <row r="354" ht="18.95" customHeight="1" x14ac:dyDescent="0.25"/>
    <row r="355" ht="18.95" customHeight="1" x14ac:dyDescent="0.25"/>
    <row r="356" ht="18.95" customHeight="1" x14ac:dyDescent="0.25"/>
    <row r="357" ht="18.95" customHeight="1" x14ac:dyDescent="0.25"/>
    <row r="358" ht="18.95" customHeight="1" x14ac:dyDescent="0.25"/>
    <row r="359" ht="18.95" customHeight="1" x14ac:dyDescent="0.25"/>
    <row r="360" ht="18.95" customHeight="1" x14ac:dyDescent="0.25"/>
    <row r="361" ht="18.95" customHeight="1" x14ac:dyDescent="0.25"/>
    <row r="362" ht="18.95" customHeight="1" x14ac:dyDescent="0.25"/>
    <row r="363" ht="18.95" customHeight="1" x14ac:dyDescent="0.25"/>
    <row r="364" ht="18.95" customHeight="1" x14ac:dyDescent="0.25"/>
    <row r="365" ht="18.95" customHeight="1" x14ac:dyDescent="0.25"/>
    <row r="366" ht="18.95" customHeight="1" x14ac:dyDescent="0.25"/>
    <row r="367" ht="18.95" customHeight="1" x14ac:dyDescent="0.25"/>
    <row r="368" ht="18.95" customHeight="1" x14ac:dyDescent="0.25"/>
    <row r="369" ht="18.95" customHeight="1" x14ac:dyDescent="0.25"/>
    <row r="370" ht="18.95" customHeight="1" x14ac:dyDescent="0.25"/>
    <row r="371" ht="18.95" customHeight="1" x14ac:dyDescent="0.25"/>
    <row r="372" ht="18.95" customHeight="1" x14ac:dyDescent="0.25"/>
    <row r="373" ht="18.95" customHeight="1" x14ac:dyDescent="0.25"/>
    <row r="374" ht="18.95" customHeight="1" x14ac:dyDescent="0.25"/>
    <row r="375" ht="18.95" customHeight="1" x14ac:dyDescent="0.25"/>
    <row r="376" ht="18.95" customHeight="1" x14ac:dyDescent="0.25"/>
    <row r="377" ht="18.95" customHeight="1" x14ac:dyDescent="0.25"/>
    <row r="378" ht="18.95" customHeight="1" x14ac:dyDescent="0.25"/>
    <row r="379" ht="18.95" customHeight="1" x14ac:dyDescent="0.25"/>
    <row r="380" ht="18.95" customHeight="1" x14ac:dyDescent="0.25"/>
    <row r="381" ht="18.95" customHeight="1" x14ac:dyDescent="0.25"/>
    <row r="382" ht="18.95" customHeight="1" x14ac:dyDescent="0.25"/>
    <row r="383" ht="18.95" customHeight="1" x14ac:dyDescent="0.25"/>
    <row r="384" ht="18.95" customHeight="1" x14ac:dyDescent="0.25"/>
    <row r="385" ht="18.95" customHeight="1" x14ac:dyDescent="0.25"/>
    <row r="386" ht="18.95" customHeight="1" x14ac:dyDescent="0.25"/>
    <row r="387" ht="18.95" customHeight="1" x14ac:dyDescent="0.25"/>
    <row r="388" ht="18.95" customHeight="1" x14ac:dyDescent="0.25"/>
    <row r="389" ht="18.95" customHeight="1" x14ac:dyDescent="0.25"/>
    <row r="390" ht="18.95" customHeight="1" x14ac:dyDescent="0.25"/>
    <row r="391" ht="18.95" customHeight="1" x14ac:dyDescent="0.25"/>
    <row r="392" ht="18.95" customHeight="1" x14ac:dyDescent="0.25"/>
    <row r="393" ht="18.95" customHeight="1" x14ac:dyDescent="0.25"/>
    <row r="394" ht="18.95" customHeight="1" x14ac:dyDescent="0.25"/>
    <row r="395" ht="18.95" customHeight="1" x14ac:dyDescent="0.25"/>
    <row r="396" ht="18.95" customHeight="1" x14ac:dyDescent="0.25"/>
    <row r="397" ht="18.95" customHeight="1" x14ac:dyDescent="0.25"/>
    <row r="398" ht="18.95" customHeight="1" x14ac:dyDescent="0.25"/>
    <row r="399" ht="18.95" customHeight="1" x14ac:dyDescent="0.25"/>
    <row r="400" ht="18.95" customHeight="1" x14ac:dyDescent="0.25"/>
    <row r="401" ht="18.95" customHeight="1" x14ac:dyDescent="0.25"/>
    <row r="402" ht="18.95" customHeight="1" x14ac:dyDescent="0.25"/>
    <row r="403" ht="18.95" customHeight="1" x14ac:dyDescent="0.25"/>
    <row r="404" ht="18.95" customHeight="1" x14ac:dyDescent="0.25"/>
    <row r="405" ht="18.95" customHeight="1" x14ac:dyDescent="0.25"/>
    <row r="406" ht="18.95" customHeight="1" x14ac:dyDescent="0.25"/>
    <row r="407" ht="18.95" customHeight="1" x14ac:dyDescent="0.25"/>
    <row r="408" ht="18.95" customHeight="1" x14ac:dyDescent="0.25"/>
    <row r="409" ht="18.95" customHeight="1" x14ac:dyDescent="0.25"/>
    <row r="410" ht="18.95" customHeight="1" x14ac:dyDescent="0.25"/>
    <row r="411" ht="18.95" customHeight="1" x14ac:dyDescent="0.25"/>
    <row r="412" ht="18.95" customHeight="1" x14ac:dyDescent="0.25"/>
    <row r="413" ht="18.95" customHeight="1" x14ac:dyDescent="0.25"/>
    <row r="414" ht="18.95" customHeight="1" x14ac:dyDescent="0.25"/>
    <row r="415" ht="18.95" customHeight="1" x14ac:dyDescent="0.25"/>
    <row r="416" ht="18.95" customHeight="1" x14ac:dyDescent="0.25"/>
    <row r="417" ht="18.95" customHeight="1" x14ac:dyDescent="0.25"/>
    <row r="418" ht="18.95" customHeight="1" x14ac:dyDescent="0.25"/>
    <row r="419" ht="18.95" customHeight="1" x14ac:dyDescent="0.25"/>
    <row r="420" ht="18.95" customHeight="1" x14ac:dyDescent="0.25"/>
    <row r="421" ht="18.95" customHeight="1" x14ac:dyDescent="0.25"/>
    <row r="422" ht="18.95" customHeight="1" x14ac:dyDescent="0.25"/>
    <row r="423" ht="18.95" customHeight="1" x14ac:dyDescent="0.25"/>
    <row r="424" ht="18.95" customHeight="1" x14ac:dyDescent="0.25"/>
    <row r="425" ht="18.95" customHeight="1" x14ac:dyDescent="0.25"/>
    <row r="426" ht="18.95" customHeight="1" x14ac:dyDescent="0.25"/>
    <row r="427" ht="18.95" customHeight="1" x14ac:dyDescent="0.25"/>
    <row r="428" ht="18.95" customHeight="1" x14ac:dyDescent="0.25"/>
    <row r="429" ht="18.95" customHeight="1" x14ac:dyDescent="0.25"/>
    <row r="430" ht="18.95" customHeight="1" x14ac:dyDescent="0.25"/>
    <row r="431" ht="18.95" customHeight="1" x14ac:dyDescent="0.25"/>
    <row r="432" ht="18.95" customHeight="1" x14ac:dyDescent="0.25"/>
    <row r="433" ht="18.95" customHeight="1" x14ac:dyDescent="0.25"/>
    <row r="434" ht="18.95" customHeight="1" x14ac:dyDescent="0.25"/>
    <row r="435" ht="18.95" customHeight="1" x14ac:dyDescent="0.25"/>
    <row r="436" ht="18.95" customHeight="1" x14ac:dyDescent="0.25"/>
    <row r="437" ht="18.95" customHeight="1" x14ac:dyDescent="0.25"/>
    <row r="438" ht="18.95" customHeight="1" x14ac:dyDescent="0.25"/>
    <row r="439" ht="18.95" customHeight="1" x14ac:dyDescent="0.25"/>
    <row r="440" ht="18.95" customHeight="1" x14ac:dyDescent="0.25"/>
    <row r="441" ht="18.95" customHeight="1" x14ac:dyDescent="0.25"/>
    <row r="442" ht="18.95" customHeight="1" x14ac:dyDescent="0.25"/>
    <row r="443" ht="18.95" customHeight="1" x14ac:dyDescent="0.25"/>
    <row r="444" ht="18.95" customHeight="1" x14ac:dyDescent="0.25"/>
    <row r="445" ht="18.95" customHeight="1" x14ac:dyDescent="0.25"/>
    <row r="446" ht="18.95" customHeight="1" x14ac:dyDescent="0.25"/>
    <row r="447" ht="18.95" customHeight="1" x14ac:dyDescent="0.25"/>
    <row r="448" ht="18.95" customHeight="1" x14ac:dyDescent="0.25"/>
    <row r="449" ht="18.95" customHeight="1" x14ac:dyDescent="0.25"/>
    <row r="450" ht="18.95" customHeight="1" x14ac:dyDescent="0.25"/>
    <row r="451" ht="18.95" customHeight="1" x14ac:dyDescent="0.25"/>
    <row r="452" ht="18.95" customHeight="1" x14ac:dyDescent="0.25"/>
    <row r="453" ht="18.95" customHeight="1" x14ac:dyDescent="0.25"/>
    <row r="454" ht="18.95" customHeight="1" x14ac:dyDescent="0.25"/>
    <row r="455" ht="18.95" customHeight="1" x14ac:dyDescent="0.25"/>
    <row r="456" ht="18.95" customHeight="1" x14ac:dyDescent="0.25"/>
    <row r="457" ht="18.95" customHeight="1" x14ac:dyDescent="0.25"/>
    <row r="458" ht="18.95" customHeight="1" x14ac:dyDescent="0.25"/>
    <row r="459" ht="18.95" customHeight="1" x14ac:dyDescent="0.25"/>
    <row r="460" ht="18.95" customHeight="1" x14ac:dyDescent="0.25"/>
    <row r="461" ht="18.95" customHeight="1" x14ac:dyDescent="0.25"/>
    <row r="462" ht="18.95" customHeight="1" x14ac:dyDescent="0.25"/>
    <row r="463" ht="18.95" customHeight="1" x14ac:dyDescent="0.25"/>
    <row r="464" ht="18.95" customHeight="1" x14ac:dyDescent="0.25"/>
    <row r="465" ht="18.95" customHeight="1" x14ac:dyDescent="0.25"/>
    <row r="466" ht="18.95" customHeight="1" x14ac:dyDescent="0.25"/>
    <row r="467" ht="18.95" customHeight="1" x14ac:dyDescent="0.25"/>
    <row r="468" ht="18.95" customHeight="1" x14ac:dyDescent="0.25"/>
    <row r="469" ht="18.95" customHeight="1" x14ac:dyDescent="0.25"/>
    <row r="470" ht="18.95" customHeight="1" x14ac:dyDescent="0.25"/>
    <row r="471" ht="18.95" customHeight="1" x14ac:dyDescent="0.25"/>
    <row r="472" ht="18.95" customHeight="1" x14ac:dyDescent="0.25"/>
    <row r="473" ht="18.95" customHeight="1" x14ac:dyDescent="0.25"/>
    <row r="474" ht="18.95" customHeight="1" x14ac:dyDescent="0.25"/>
    <row r="475" ht="18.95" customHeight="1" x14ac:dyDescent="0.25"/>
    <row r="476" ht="18.95" customHeight="1" x14ac:dyDescent="0.25"/>
  </sheetData>
  <mergeCells count="15">
    <mergeCell ref="C83:AU83"/>
    <mergeCell ref="A24:A32"/>
    <mergeCell ref="A7:A22"/>
    <mergeCell ref="A5:C6"/>
    <mergeCell ref="B7:B9"/>
    <mergeCell ref="B16:B17"/>
    <mergeCell ref="B13:B14"/>
    <mergeCell ref="B19:B20"/>
    <mergeCell ref="D5:I5"/>
    <mergeCell ref="J5:N5"/>
    <mergeCell ref="P5:Q5"/>
    <mergeCell ref="R5:AL5"/>
    <mergeCell ref="AM5:AQ5"/>
    <mergeCell ref="AR5:AS5"/>
    <mergeCell ref="AT5:AU5"/>
  </mergeCells>
  <conditionalFormatting sqref="D26:W26 D22:W22 D19:X20 AU20 D7:AU9 D13:AU14 D24:AU24 AL26:AU26 D28:AU28 D30:AU30 D32:AU32 D16:AU17 D11:AU11">
    <cfRule type="containsText" dxfId="212" priority="400" operator="containsText" text="NM">
      <formula>NOT(ISERROR(SEARCH("NM",D7)))</formula>
    </cfRule>
    <cfRule type="containsText" dxfId="211" priority="401" operator="containsText" text="PM">
      <formula>NOT(ISERROR(SEARCH("PM",D7)))</formula>
    </cfRule>
  </conditionalFormatting>
  <conditionalFormatting sqref="O7:W9">
    <cfRule type="colorScale" priority="3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:W9">
    <cfRule type="iconSet" priority="398">
      <iconSet iconSet="3Symbols">
        <cfvo type="percent" val="0"/>
        <cfvo type="percent" val="33"/>
        <cfvo type="percent" val="67"/>
      </iconSet>
    </cfRule>
  </conditionalFormatting>
  <conditionalFormatting sqref="O13:W13">
    <cfRule type="colorScale" priority="3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3:W13">
    <cfRule type="iconSet" priority="394">
      <iconSet iconSet="3Symbols">
        <cfvo type="percent" val="0"/>
        <cfvo type="percent" val="33"/>
        <cfvo type="percent" val="67"/>
      </iconSet>
    </cfRule>
  </conditionalFormatting>
  <conditionalFormatting sqref="O14:W14">
    <cfRule type="colorScale" priority="3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W14">
    <cfRule type="iconSet" priority="392">
      <iconSet iconSet="3Symbols">
        <cfvo type="percent" val="0"/>
        <cfvo type="percent" val="33"/>
        <cfvo type="percent" val="67"/>
      </iconSet>
    </cfRule>
  </conditionalFormatting>
  <conditionalFormatting sqref="O26:W26">
    <cfRule type="colorScale" priority="3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6:W26">
    <cfRule type="iconSet" priority="384">
      <iconSet iconSet="3Symbols">
        <cfvo type="percent" val="0"/>
        <cfvo type="percent" val="33"/>
        <cfvo type="percent" val="67"/>
      </iconSet>
    </cfRule>
  </conditionalFormatting>
  <conditionalFormatting sqref="X7:X9 AK7:AT9 AL32:AU32">
    <cfRule type="containsText" dxfId="210" priority="378" operator="containsText" text="PM">
      <formula>NOT(ISERROR(SEARCH("PM",X7)))</formula>
    </cfRule>
    <cfRule type="containsText" dxfId="209" priority="379" operator="containsText" text="NM">
      <formula>NOT(ISERROR(SEARCH("NM",X7)))</formula>
    </cfRule>
  </conditionalFormatting>
  <conditionalFormatting sqref="E7:N9">
    <cfRule type="colorScale" priority="3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:N9">
    <cfRule type="iconSet" priority="376">
      <iconSet iconSet="3Symbols">
        <cfvo type="percent" val="0"/>
        <cfvo type="percent" val="33"/>
        <cfvo type="percent" val="67"/>
      </iconSet>
    </cfRule>
  </conditionalFormatting>
  <conditionalFormatting sqref="E11:N11">
    <cfRule type="colorScale" priority="3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:N11">
    <cfRule type="iconSet" priority="374">
      <iconSet iconSet="3Symbols">
        <cfvo type="percent" val="0"/>
        <cfvo type="percent" val="33"/>
        <cfvo type="percent" val="67"/>
      </iconSet>
    </cfRule>
  </conditionalFormatting>
  <conditionalFormatting sqref="E13:N13">
    <cfRule type="colorScale" priority="3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:N13">
    <cfRule type="iconSet" priority="372">
      <iconSet iconSet="3Symbols">
        <cfvo type="percent" val="0"/>
        <cfvo type="percent" val="33"/>
        <cfvo type="percent" val="67"/>
      </iconSet>
    </cfRule>
  </conditionalFormatting>
  <conditionalFormatting sqref="E14:N14">
    <cfRule type="colorScale" priority="3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N14">
    <cfRule type="iconSet" priority="370">
      <iconSet iconSet="3Symbols">
        <cfvo type="percent" val="0"/>
        <cfvo type="percent" val="33"/>
        <cfvo type="percent" val="67"/>
      </iconSet>
    </cfRule>
  </conditionalFormatting>
  <conditionalFormatting sqref="E26:N26">
    <cfRule type="colorScale" priority="3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:N26">
    <cfRule type="iconSet" priority="360">
      <iconSet iconSet="3Symbols">
        <cfvo type="percent" val="0"/>
        <cfvo type="percent" val="33"/>
        <cfvo type="percent" val="67"/>
      </iconSet>
    </cfRule>
  </conditionalFormatting>
  <conditionalFormatting sqref="X17">
    <cfRule type="containsText" dxfId="208" priority="354" operator="containsText" text="PM">
      <formula>NOT(ISERROR(SEARCH("PM",X17)))</formula>
    </cfRule>
    <cfRule type="containsText" dxfId="207" priority="355" operator="containsText" text="NM">
      <formula>NOT(ISERROR(SEARCH("NM",X17)))</formula>
    </cfRule>
  </conditionalFormatting>
  <conditionalFormatting sqref="X32">
    <cfRule type="containsText" dxfId="206" priority="348" operator="containsText" text="PM">
      <formula>NOT(ISERROR(SEARCH("PM",X32)))</formula>
    </cfRule>
    <cfRule type="containsText" dxfId="205" priority="349" operator="containsText" text="NM">
      <formula>NOT(ISERROR(SEARCH("NM",X32)))</formula>
    </cfRule>
  </conditionalFormatting>
  <conditionalFormatting sqref="X24">
    <cfRule type="containsText" dxfId="204" priority="344" operator="containsText" text="PM">
      <formula>NOT(ISERROR(SEARCH("PM",X24)))</formula>
    </cfRule>
    <cfRule type="containsText" dxfId="203" priority="345" operator="containsText" text="NM">
      <formula>NOT(ISERROR(SEARCH("NM",X24)))</formula>
    </cfRule>
  </conditionalFormatting>
  <conditionalFormatting sqref="X16">
    <cfRule type="colorScale" priority="3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6">
    <cfRule type="iconSet" priority="338">
      <iconSet iconSet="3Symbols">
        <cfvo type="percent" val="0"/>
        <cfvo type="percent" val="33"/>
        <cfvo type="percent" val="67"/>
      </iconSet>
    </cfRule>
  </conditionalFormatting>
  <conditionalFormatting sqref="X22">
    <cfRule type="containsText" dxfId="202" priority="330" operator="containsText" text="NM">
      <formula>NOT(ISERROR(SEARCH("NM",X22)))</formula>
    </cfRule>
    <cfRule type="containsText" dxfId="201" priority="331" operator="containsText" text="PM">
      <formula>NOT(ISERROR(SEARCH("PM",X22)))</formula>
    </cfRule>
  </conditionalFormatting>
  <conditionalFormatting sqref="X26">
    <cfRule type="containsText" dxfId="200" priority="324" operator="containsText" text="NM">
      <formula>NOT(ISERROR(SEARCH("NM",X26)))</formula>
    </cfRule>
    <cfRule type="containsText" dxfId="199" priority="325" operator="containsText" text="PM">
      <formula>NOT(ISERROR(SEARCH("PM",X26)))</formula>
    </cfRule>
  </conditionalFormatting>
  <conditionalFormatting sqref="X26">
    <cfRule type="colorScale" priority="3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6">
    <cfRule type="iconSet" priority="322">
      <iconSet iconSet="3Symbols">
        <cfvo type="percent" val="0"/>
        <cfvo type="percent" val="33"/>
        <cfvo type="percent" val="67"/>
      </iconSet>
    </cfRule>
  </conditionalFormatting>
  <conditionalFormatting sqref="X28">
    <cfRule type="colorScale" priority="3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8">
    <cfRule type="iconSet" priority="318">
      <iconSet iconSet="3Symbols">
        <cfvo type="percent" val="0"/>
        <cfvo type="percent" val="33"/>
        <cfvo type="percent" val="67"/>
      </iconSet>
    </cfRule>
  </conditionalFormatting>
  <conditionalFormatting sqref="X30">
    <cfRule type="colorScale" priority="3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0">
    <cfRule type="iconSet" priority="316">
      <iconSet iconSet="3Symbols">
        <cfvo type="percent" val="0"/>
        <cfvo type="percent" val="33"/>
        <cfvo type="percent" val="67"/>
      </iconSet>
    </cfRule>
  </conditionalFormatting>
  <conditionalFormatting sqref="AK7:AK9 AK13">
    <cfRule type="colorScale" priority="3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0:AK20 Y19:AQ19 AU19 AR20:AT20 Y22:AK22 AU22">
    <cfRule type="containsText" dxfId="198" priority="298" operator="containsText" text="NM">
      <formula>NOT(ISERROR(SEARCH("NM",Y19)))</formula>
    </cfRule>
    <cfRule type="containsText" dxfId="197" priority="299" operator="containsText" text="PM">
      <formula>NOT(ISERROR(SEARCH("PM",Y19)))</formula>
    </cfRule>
  </conditionalFormatting>
  <conditionalFormatting sqref="AR20:AT20">
    <cfRule type="containsText" dxfId="196" priority="296" operator="containsText" text="NM">
      <formula>NOT(ISERROR(SEARCH("NM",AR20)))</formula>
    </cfRule>
    <cfRule type="containsText" dxfId="195" priority="297" operator="containsText" text="PM">
      <formula>NOT(ISERROR(SEARCH("PM",AR20)))</formula>
    </cfRule>
  </conditionalFormatting>
  <conditionalFormatting sqref="AU7:AU9">
    <cfRule type="containsText" dxfId="194" priority="294" operator="containsText" text="PM">
      <formula>NOT(ISERROR(SEARCH("PM",AU7)))</formula>
    </cfRule>
    <cfRule type="containsText" dxfId="193" priority="295" operator="containsText" text="NM">
      <formula>NOT(ISERROR(SEARCH("NM",AU7)))</formula>
    </cfRule>
  </conditionalFormatting>
  <conditionalFormatting sqref="Z19:AJ19">
    <cfRule type="containsText" dxfId="192" priority="288" operator="containsText" text="PM">
      <formula>NOT(ISERROR(SEARCH("PM",Z19)))</formula>
    </cfRule>
    <cfRule type="containsText" dxfId="191" priority="289" operator="containsText" text="NM">
      <formula>NOT(ISERROR(SEARCH("NM",Z19)))</formula>
    </cfRule>
  </conditionalFormatting>
  <conditionalFormatting sqref="AL14:AQ14">
    <cfRule type="containsText" dxfId="190" priority="282" operator="containsText" text="PM">
      <formula>NOT(ISERROR(SEARCH("PM",AL14)))</formula>
    </cfRule>
    <cfRule type="containsText" dxfId="189" priority="283" operator="containsText" text="NM">
      <formula>NOT(ISERROR(SEARCH("NM",AL14)))</formula>
    </cfRule>
  </conditionalFormatting>
  <conditionalFormatting sqref="AR16:AT16">
    <cfRule type="containsText" dxfId="188" priority="276" operator="containsText" text="PM">
      <formula>NOT(ISERROR(SEARCH("PM",AR16)))</formula>
    </cfRule>
    <cfRule type="containsText" dxfId="187" priority="277" operator="containsText" text="NM">
      <formula>NOT(ISERROR(SEARCH("NM",AR16)))</formula>
    </cfRule>
  </conditionalFormatting>
  <conditionalFormatting sqref="AR20:AT20">
    <cfRule type="containsText" dxfId="186" priority="274" operator="containsText" text="PM">
      <formula>NOT(ISERROR(SEARCH("PM",AR20)))</formula>
    </cfRule>
    <cfRule type="containsText" dxfId="185" priority="275" operator="containsText" text="NM">
      <formula>NOT(ISERROR(SEARCH("NM",AR20)))</formula>
    </cfRule>
  </conditionalFormatting>
  <conditionalFormatting sqref="AL20:AQ20">
    <cfRule type="containsText" dxfId="184" priority="272" operator="containsText" text="NM">
      <formula>NOT(ISERROR(SEARCH("NM",AL20)))</formula>
    </cfRule>
    <cfRule type="containsText" dxfId="183" priority="273" operator="containsText" text="PM">
      <formula>NOT(ISERROR(SEARCH("PM",AL20)))</formula>
    </cfRule>
  </conditionalFormatting>
  <conditionalFormatting sqref="AL20:AQ20">
    <cfRule type="containsText" dxfId="182" priority="270" operator="containsText" text="PM">
      <formula>NOT(ISERROR(SEARCH("PM",AL20)))</formula>
    </cfRule>
    <cfRule type="containsText" dxfId="181" priority="271" operator="containsText" text="NM">
      <formula>NOT(ISERROR(SEARCH("NM",AL20)))</formula>
    </cfRule>
  </conditionalFormatting>
  <conditionalFormatting sqref="Z22:AJ22">
    <cfRule type="containsText" dxfId="180" priority="266" operator="containsText" text="PM">
      <formula>NOT(ISERROR(SEARCH("PM",Z22)))</formula>
    </cfRule>
    <cfRule type="containsText" dxfId="179" priority="267" operator="containsText" text="NM">
      <formula>NOT(ISERROR(SEARCH("NM",Z22)))</formula>
    </cfRule>
  </conditionalFormatting>
  <conditionalFormatting sqref="Y24">
    <cfRule type="containsText" dxfId="178" priority="264" operator="containsText" text="PM">
      <formula>NOT(ISERROR(SEARCH("PM",Y24)))</formula>
    </cfRule>
    <cfRule type="containsText" dxfId="177" priority="265" operator="containsText" text="NM">
      <formula>NOT(ISERROR(SEARCH("NM",Y24)))</formula>
    </cfRule>
  </conditionalFormatting>
  <conditionalFormatting sqref="AK24">
    <cfRule type="containsText" dxfId="176" priority="260" operator="containsText" text="PM">
      <formula>NOT(ISERROR(SEARCH("PM",AK24)))</formula>
    </cfRule>
    <cfRule type="containsText" dxfId="175" priority="261" operator="containsText" text="NM">
      <formula>NOT(ISERROR(SEARCH("NM",AK24)))</formula>
    </cfRule>
  </conditionalFormatting>
  <conditionalFormatting sqref="AK28:AQ28">
    <cfRule type="containsText" dxfId="174" priority="250" operator="containsText" text="PM">
      <formula>NOT(ISERROR(SEARCH("PM",AK28)))</formula>
    </cfRule>
    <cfRule type="containsText" dxfId="173" priority="251" operator="containsText" text="NM">
      <formula>NOT(ISERROR(SEARCH("NM",AK28)))</formula>
    </cfRule>
  </conditionalFormatting>
  <conditionalFormatting sqref="AK30">
    <cfRule type="containsText" dxfId="172" priority="248" operator="containsText" text="PM">
      <formula>NOT(ISERROR(SEARCH("PM",AK30)))</formula>
    </cfRule>
    <cfRule type="containsText" dxfId="171" priority="249" operator="containsText" text="NM">
      <formula>NOT(ISERROR(SEARCH("NM",AK30)))</formula>
    </cfRule>
  </conditionalFormatting>
  <conditionalFormatting sqref="Y32:AJ32">
    <cfRule type="containsText" dxfId="170" priority="246" operator="containsText" text="PM">
      <formula>NOT(ISERROR(SEARCH("PM",Y32)))</formula>
    </cfRule>
    <cfRule type="containsText" dxfId="169" priority="247" operator="containsText" text="NM">
      <formula>NOT(ISERROR(SEARCH("NM",Y32)))</formula>
    </cfRule>
  </conditionalFormatting>
  <conditionalFormatting sqref="AU19">
    <cfRule type="containsText" dxfId="168" priority="222" operator="containsText" text="PM">
      <formula>NOT(ISERROR(SEARCH("PM",AU19)))</formula>
    </cfRule>
    <cfRule type="containsText" dxfId="167" priority="223" operator="containsText" text="NM">
      <formula>NOT(ISERROR(SEARCH("NM",AU19)))</formula>
    </cfRule>
  </conditionalFormatting>
  <conditionalFormatting sqref="AU7:AU9">
    <cfRule type="containsText" dxfId="166" priority="220" operator="containsText" text="PM">
      <formula>NOT(ISERROR(SEARCH("PM",AU7)))</formula>
    </cfRule>
    <cfRule type="containsText" dxfId="165" priority="221" operator="containsText" text="NM">
      <formula>NOT(ISERROR(SEARCH("NM",AU7)))</formula>
    </cfRule>
  </conditionalFormatting>
  <conditionalFormatting sqref="Z28:AJ28">
    <cfRule type="containsText" dxfId="164" priority="216" operator="containsText" text="PM">
      <formula>NOT(ISERROR(SEARCH("PM",Z28)))</formula>
    </cfRule>
    <cfRule type="containsText" dxfId="163" priority="217" operator="containsText" text="NM">
      <formula>NOT(ISERROR(SEARCH("NM",Z28)))</formula>
    </cfRule>
  </conditionalFormatting>
  <conditionalFormatting sqref="AU24">
    <cfRule type="containsText" dxfId="162" priority="212" operator="containsText" text="PM">
      <formula>NOT(ISERROR(SEARCH("PM",AU24)))</formula>
    </cfRule>
    <cfRule type="containsText" dxfId="161" priority="213" operator="containsText" text="NM">
      <formula>NOT(ISERROR(SEARCH("NM",AU24)))</formula>
    </cfRule>
  </conditionalFormatting>
  <conditionalFormatting sqref="AK7:AQ9 AK14 AK17 AK20 AK27 AK30">
    <cfRule type="containsText" dxfId="160" priority="206" operator="containsText" text="PM">
      <formula>NOT(ISERROR(SEARCH("PM",AK7)))</formula>
    </cfRule>
    <cfRule type="containsText" dxfId="159" priority="207" operator="containsText" text="NM">
      <formula>NOT(ISERROR(SEARCH("NM",AK7)))</formula>
    </cfRule>
  </conditionalFormatting>
  <conditionalFormatting sqref="Y14:AJ14">
    <cfRule type="colorScale" priority="2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:AJ14">
    <cfRule type="iconSet" priority="204">
      <iconSet iconSet="3Symbols">
        <cfvo type="percent" val="0"/>
        <cfvo type="percent" val="33"/>
        <cfvo type="percent" val="67"/>
      </iconSet>
    </cfRule>
  </conditionalFormatting>
  <conditionalFormatting sqref="Y16:AJ16">
    <cfRule type="colorScale" priority="2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6:AJ16">
    <cfRule type="iconSet" priority="200">
      <iconSet iconSet="3Symbols">
        <cfvo type="percent" val="0"/>
        <cfvo type="percent" val="33"/>
        <cfvo type="percent" val="67"/>
      </iconSet>
    </cfRule>
  </conditionalFormatting>
  <conditionalFormatting sqref="Y17:AJ17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:AJ17">
    <cfRule type="iconSet" priority="198">
      <iconSet iconSet="3Symbols">
        <cfvo type="percent" val="0"/>
        <cfvo type="percent" val="33"/>
        <cfvo type="percent" val="67"/>
      </iconSet>
    </cfRule>
  </conditionalFormatting>
  <conditionalFormatting sqref="Y19">
    <cfRule type="colorScale" priority="1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9">
    <cfRule type="iconSet" priority="196">
      <iconSet iconSet="3Symbols">
        <cfvo type="percent" val="0"/>
        <cfvo type="percent" val="33"/>
        <cfvo type="percent" val="67"/>
      </iconSet>
    </cfRule>
  </conditionalFormatting>
  <conditionalFormatting sqref="Y7:AJ9">
    <cfRule type="colorScale" priority="1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:AJ9">
    <cfRule type="iconSet" priority="186">
      <iconSet iconSet="3Symbols">
        <cfvo type="percent" val="0"/>
        <cfvo type="percent" val="33"/>
        <cfvo type="percent" val="67"/>
      </iconSet>
    </cfRule>
  </conditionalFormatting>
  <conditionalFormatting sqref="AR22:AT22">
    <cfRule type="containsText" dxfId="158" priority="138" operator="containsText" text="NM">
      <formula>NOT(ISERROR(SEARCH("NM",AR22)))</formula>
    </cfRule>
    <cfRule type="containsText" dxfId="157" priority="139" operator="containsText" text="PM">
      <formula>NOT(ISERROR(SEARCH("PM",AR22)))</formula>
    </cfRule>
  </conditionalFormatting>
  <conditionalFormatting sqref="AL22:AQ22">
    <cfRule type="containsText" dxfId="156" priority="130" operator="containsText" text="NM">
      <formula>NOT(ISERROR(SEARCH("NM",AL22)))</formula>
    </cfRule>
    <cfRule type="containsText" dxfId="155" priority="131" operator="containsText" text="PM">
      <formula>NOT(ISERROR(SEARCH("PM",AL22)))</formula>
    </cfRule>
  </conditionalFormatting>
  <conditionalFormatting sqref="Z24:AJ24">
    <cfRule type="colorScale" priority="1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24:AJ24">
    <cfRule type="iconSet" priority="122">
      <iconSet iconSet="3Symbols">
        <cfvo type="percent" val="0"/>
        <cfvo type="percent" val="33"/>
        <cfvo type="percent" val="67"/>
      </iconSet>
    </cfRule>
  </conditionalFormatting>
  <conditionalFormatting sqref="AL24:AQ24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4:AQ24">
    <cfRule type="iconSet" priority="118">
      <iconSet iconSet="3Symbols">
        <cfvo type="percent" val="0"/>
        <cfvo type="percent" val="33"/>
        <cfvo type="percent" val="67"/>
      </iconSet>
    </cfRule>
  </conditionalFormatting>
  <conditionalFormatting sqref="Y26:AK26">
    <cfRule type="containsText" dxfId="154" priority="112" operator="containsText" text="NM">
      <formula>NOT(ISERROR(SEARCH("NM",Y26)))</formula>
    </cfRule>
    <cfRule type="containsText" dxfId="153" priority="113" operator="containsText" text="PM">
      <formula>NOT(ISERROR(SEARCH("PM",Y26)))</formula>
    </cfRule>
  </conditionalFormatting>
  <conditionalFormatting sqref="Y26:AK2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6:AK26">
    <cfRule type="iconSet" priority="110">
      <iconSet iconSet="3Symbols">
        <cfvo type="percent" val="0"/>
        <cfvo type="percent" val="33"/>
        <cfvo type="percent" val="67"/>
      </iconSet>
    </cfRule>
  </conditionalFormatting>
  <conditionalFormatting sqref="Y28">
    <cfRule type="colorScale" priority="1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8">
    <cfRule type="iconSet" priority="108">
      <iconSet iconSet="3Symbols">
        <cfvo type="percent" val="0"/>
        <cfvo type="percent" val="33"/>
        <cfvo type="percent" val="67"/>
      </iconSet>
    </cfRule>
  </conditionalFormatting>
  <conditionalFormatting sqref="AR28:AU28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28:AU28">
    <cfRule type="iconSet" priority="106">
      <iconSet iconSet="3Symbols">
        <cfvo type="percent" val="0"/>
        <cfvo type="percent" val="33"/>
        <cfvo type="percent" val="67"/>
      </iconSet>
    </cfRule>
  </conditionalFormatting>
  <conditionalFormatting sqref="Y30:AJ30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30:AJ30">
    <cfRule type="iconSet" priority="100">
      <iconSet iconSet="3Symbols">
        <cfvo type="percent" val="0"/>
        <cfvo type="percent" val="33"/>
        <cfvo type="percent" val="67"/>
      </iconSet>
    </cfRule>
  </conditionalFormatting>
  <conditionalFormatting sqref="AK32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32">
    <cfRule type="iconSet" priority="94">
      <iconSet iconSet="3Symbols">
        <cfvo type="percent" val="0"/>
        <cfvo type="percent" val="33"/>
        <cfvo type="percent" val="67"/>
      </iconSet>
    </cfRule>
  </conditionalFormatting>
  <conditionalFormatting sqref="AR19:AT19">
    <cfRule type="containsText" dxfId="152" priority="64" operator="containsText" text="NM">
      <formula>NOT(ISERROR(SEARCH("NM",AR19)))</formula>
    </cfRule>
    <cfRule type="containsText" dxfId="151" priority="65" operator="containsText" text="PM">
      <formula>NOT(ISERROR(SEARCH("PM",AR19)))</formula>
    </cfRule>
  </conditionalFormatting>
  <conditionalFormatting sqref="AW19:AW20">
    <cfRule type="cellIs" dxfId="150" priority="59" operator="lessThan">
      <formula>0.6</formula>
    </cfRule>
    <cfRule type="cellIs" dxfId="149" priority="60" operator="between">
      <formula>0.6</formula>
      <formula>0.79</formula>
    </cfRule>
    <cfRule type="cellIs" dxfId="148" priority="61" operator="greaterThanOrEqual">
      <formula>0.8</formula>
    </cfRule>
  </conditionalFormatting>
  <conditionalFormatting sqref="AW32">
    <cfRule type="cellIs" dxfId="147" priority="47" operator="lessThan">
      <formula>0.6</formula>
    </cfRule>
    <cfRule type="cellIs" dxfId="146" priority="48" operator="between">
      <formula>0.6</formula>
      <formula>0.79</formula>
    </cfRule>
    <cfRule type="cellIs" dxfId="145" priority="49" operator="greaterThanOrEqual">
      <formula>0.8</formula>
    </cfRule>
  </conditionalFormatting>
  <conditionalFormatting sqref="AW30">
    <cfRule type="cellIs" dxfId="144" priority="44" operator="lessThan">
      <formula>0.6</formula>
    </cfRule>
    <cfRule type="cellIs" dxfId="143" priority="45" operator="between">
      <formula>0.6</formula>
      <formula>0.79</formula>
    </cfRule>
    <cfRule type="cellIs" dxfId="142" priority="46" operator="greaterThanOrEqual">
      <formula>0.8</formula>
    </cfRule>
  </conditionalFormatting>
  <conditionalFormatting sqref="AW28">
    <cfRule type="cellIs" dxfId="141" priority="41" operator="lessThan">
      <formula>0.6</formula>
    </cfRule>
    <cfRule type="cellIs" dxfId="140" priority="42" operator="between">
      <formula>0.6</formula>
      <formula>0.79</formula>
    </cfRule>
    <cfRule type="cellIs" dxfId="139" priority="43" operator="greaterThanOrEqual">
      <formula>0.8</formula>
    </cfRule>
  </conditionalFormatting>
  <conditionalFormatting sqref="AW26">
    <cfRule type="cellIs" dxfId="138" priority="38" operator="lessThan">
      <formula>0.6</formula>
    </cfRule>
    <cfRule type="cellIs" dxfId="137" priority="39" operator="between">
      <formula>0.6</formula>
      <formula>0.79</formula>
    </cfRule>
    <cfRule type="cellIs" dxfId="136" priority="40" operator="greaterThanOrEqual">
      <formula>0.8</formula>
    </cfRule>
  </conditionalFormatting>
  <conditionalFormatting sqref="AW24">
    <cfRule type="cellIs" dxfId="135" priority="35" operator="lessThan">
      <formula>0.6</formula>
    </cfRule>
    <cfRule type="cellIs" dxfId="134" priority="36" operator="between">
      <formula>0.6</formula>
      <formula>0.79</formula>
    </cfRule>
    <cfRule type="cellIs" dxfId="133" priority="37" operator="greaterThanOrEqual">
      <formula>0.8</formula>
    </cfRule>
  </conditionalFormatting>
  <conditionalFormatting sqref="AW22">
    <cfRule type="cellIs" dxfId="132" priority="32" operator="lessThan">
      <formula>0.6</formula>
    </cfRule>
    <cfRule type="cellIs" dxfId="131" priority="33" operator="between">
      <formula>0.6</formula>
      <formula>0.79</formula>
    </cfRule>
    <cfRule type="cellIs" dxfId="130" priority="34" operator="greaterThanOrEqual">
      <formula>0.8</formula>
    </cfRule>
  </conditionalFormatting>
  <conditionalFormatting sqref="AW16:AW17">
    <cfRule type="cellIs" dxfId="129" priority="26" operator="lessThan">
      <formula>0.6</formula>
    </cfRule>
    <cfRule type="cellIs" dxfId="128" priority="27" operator="between">
      <formula>0.6</formula>
      <formula>0.79</formula>
    </cfRule>
    <cfRule type="cellIs" dxfId="127" priority="28" operator="greaterThanOrEqual">
      <formula>0.8</formula>
    </cfRule>
  </conditionalFormatting>
  <conditionalFormatting sqref="AW13:AW14">
    <cfRule type="cellIs" dxfId="126" priority="23" operator="lessThan">
      <formula>0.6</formula>
    </cfRule>
    <cfRule type="cellIs" dxfId="125" priority="24" operator="between">
      <formula>0.6</formula>
      <formula>0.79</formula>
    </cfRule>
    <cfRule type="cellIs" dxfId="124" priority="25" operator="greaterThanOrEqual">
      <formula>0.8</formula>
    </cfRule>
  </conditionalFormatting>
  <conditionalFormatting sqref="AW11">
    <cfRule type="cellIs" dxfId="123" priority="20" operator="lessThan">
      <formula>0.6</formula>
    </cfRule>
    <cfRule type="cellIs" dxfId="122" priority="21" operator="between">
      <formula>0.6</formula>
      <formula>0.79</formula>
    </cfRule>
    <cfRule type="cellIs" dxfId="121" priority="22" operator="greaterThanOrEqual">
      <formula>0.8</formula>
    </cfRule>
  </conditionalFormatting>
  <conditionalFormatting sqref="AW7:AW9">
    <cfRule type="cellIs" dxfId="120" priority="17" operator="lessThan">
      <formula>0.6</formula>
    </cfRule>
    <cfRule type="cellIs" dxfId="119" priority="18" operator="between">
      <formula>0.6</formula>
      <formula>0.79</formula>
    </cfRule>
    <cfRule type="cellIs" dxfId="118" priority="19" operator="greaterThanOrEqual">
      <formula>0.8</formula>
    </cfRule>
  </conditionalFormatting>
  <conditionalFormatting sqref="O11:W11">
    <cfRule type="colorScale" priority="4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:W11">
    <cfRule type="iconSet" priority="453">
      <iconSet iconSet="3Symbols">
        <cfvo type="percent" val="0"/>
        <cfvo type="percent" val="33"/>
        <cfvo type="percent" val="67"/>
      </iconSet>
    </cfRule>
  </conditionalFormatting>
  <conditionalFormatting sqref="AK7:AK9">
    <cfRule type="iconSet" priority="455">
      <iconSet iconSet="3Symbols">
        <cfvo type="percent" val="0"/>
        <cfvo type="percent" val="33"/>
        <cfvo type="percent" val="67"/>
      </iconSet>
    </cfRule>
  </conditionalFormatting>
  <conditionalFormatting sqref="X13:X14">
    <cfRule type="colorScale" priority="4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3:X14">
    <cfRule type="iconSet" priority="457">
      <iconSet iconSet="3Symbols">
        <cfvo type="percent" val="0"/>
        <cfvo type="percent" val="33"/>
        <cfvo type="percent" val="67"/>
      </iconSet>
    </cfRule>
  </conditionalFormatting>
  <conditionalFormatting sqref="AR14:AT14">
    <cfRule type="colorScale" priority="4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4:AT14">
    <cfRule type="iconSet" priority="465">
      <iconSet iconSet="3Symbols">
        <cfvo type="percent" val="0"/>
        <cfvo type="percent" val="33"/>
        <cfvo type="percent" val="67"/>
      </iconSet>
    </cfRule>
  </conditionalFormatting>
  <conditionalFormatting sqref="AU14"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4">
    <cfRule type="iconSet" priority="467">
      <iconSet iconSet="3Symbols">
        <cfvo type="percent" val="0"/>
        <cfvo type="percent" val="33"/>
        <cfvo type="percent" val="67"/>
      </iconSet>
    </cfRule>
  </conditionalFormatting>
  <conditionalFormatting sqref="AU16:AU17">
    <cfRule type="colorScale" priority="4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16:AU17">
    <cfRule type="iconSet" priority="473">
      <iconSet iconSet="3Symbols">
        <cfvo type="percent" val="0"/>
        <cfvo type="percent" val="33"/>
        <cfvo type="percent" val="67"/>
      </iconSet>
    </cfRule>
  </conditionalFormatting>
  <conditionalFormatting sqref="AR17:AT17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7:AT17">
    <cfRule type="iconSet" priority="475">
      <iconSet iconSet="3Symbols">
        <cfvo type="percent" val="0"/>
        <cfvo type="percent" val="33"/>
        <cfvo type="percent" val="67"/>
      </iconSet>
    </cfRule>
  </conditionalFormatting>
  <conditionalFormatting sqref="AL16:AQ17">
    <cfRule type="colorScale" priority="4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6:AQ17">
    <cfRule type="iconSet" priority="477">
      <iconSet iconSet="3Symbols">
        <cfvo type="percent" val="0"/>
        <cfvo type="percent" val="33"/>
        <cfvo type="percent" val="67"/>
      </iconSet>
    </cfRule>
  </conditionalFormatting>
  <conditionalFormatting sqref="X19:X20">
    <cfRule type="colorScale" priority="4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9:X20">
    <cfRule type="iconSet" priority="496">
      <iconSet iconSet="3Symbols">
        <cfvo type="percent" val="0"/>
        <cfvo type="percent" val="33"/>
        <cfvo type="percent" val="67"/>
      </iconSet>
    </cfRule>
  </conditionalFormatting>
  <conditionalFormatting sqref="AK19">
    <cfRule type="colorScale" priority="5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9">
    <cfRule type="iconSet" priority="503">
      <iconSet iconSet="3Symbols">
        <cfvo type="percent" val="0"/>
        <cfvo type="percent" val="33"/>
        <cfvo type="percent" val="67"/>
      </iconSet>
    </cfRule>
  </conditionalFormatting>
  <conditionalFormatting sqref="AL19:AQ19">
    <cfRule type="colorScale" priority="5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9:AQ19">
    <cfRule type="iconSet" priority="505">
      <iconSet iconSet="3Symbols">
        <cfvo type="percent" val="0"/>
        <cfvo type="percent" val="33"/>
        <cfvo type="percent" val="67"/>
      </iconSet>
    </cfRule>
  </conditionalFormatting>
  <conditionalFormatting sqref="AR19:AT19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9:AT19">
    <cfRule type="iconSet" priority="519">
      <iconSet iconSet="3Symbols">
        <cfvo type="percent" val="0"/>
        <cfvo type="percent" val="33"/>
        <cfvo type="percent" val="67"/>
      </iconSet>
    </cfRule>
  </conditionalFormatting>
  <conditionalFormatting sqref="AU20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20">
    <cfRule type="iconSet" priority="527">
      <iconSet iconSet="3Symbols">
        <cfvo type="percent" val="0"/>
        <cfvo type="percent" val="33"/>
        <cfvo type="percent" val="67"/>
      </iconSet>
    </cfRule>
  </conditionalFormatting>
  <conditionalFormatting sqref="X22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2">
    <cfRule type="iconSet" priority="529">
      <iconSet iconSet="3Symbols">
        <cfvo type="percent" val="0"/>
        <cfvo type="percent" val="33"/>
        <cfvo type="percent" val="67"/>
      </iconSet>
    </cfRule>
  </conditionalFormatting>
  <conditionalFormatting sqref="Y22">
    <cfRule type="colorScale" priority="5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22">
    <cfRule type="iconSet" priority="535">
      <iconSet iconSet="3Symbols">
        <cfvo type="percent" val="0"/>
        <cfvo type="percent" val="33"/>
        <cfvo type="percent" val="67"/>
      </iconSet>
    </cfRule>
  </conditionalFormatting>
  <conditionalFormatting sqref="AK22">
    <cfRule type="colorScale" priority="5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22">
    <cfRule type="iconSet" priority="537">
      <iconSet iconSet="3Symbols">
        <cfvo type="percent" val="0"/>
        <cfvo type="percent" val="33"/>
        <cfvo type="percent" val="67"/>
      </iconSet>
    </cfRule>
  </conditionalFormatting>
  <conditionalFormatting sqref="AU22">
    <cfRule type="colorScale" priority="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U22">
    <cfRule type="iconSet" priority="539">
      <iconSet iconSet="3Symbols">
        <cfvo type="percent" val="0"/>
        <cfvo type="percent" val="33"/>
        <cfvo type="percent" val="67"/>
      </iconSet>
    </cfRule>
  </conditionalFormatting>
  <conditionalFormatting sqref="AR22:AT22">
    <cfRule type="colorScale" priority="5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22:AT22">
    <cfRule type="iconSet" priority="541">
      <iconSet iconSet="3Symbols">
        <cfvo type="percent" val="0"/>
        <cfvo type="percent" val="33"/>
        <cfvo type="percent" val="67"/>
      </iconSet>
    </cfRule>
  </conditionalFormatting>
  <conditionalFormatting sqref="AL22:AQ22">
    <cfRule type="colorScale" priority="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2:AQ22">
    <cfRule type="iconSet" priority="545">
      <iconSet iconSet="3Symbols">
        <cfvo type="percent" val="0"/>
        <cfvo type="percent" val="33"/>
        <cfvo type="percent" val="67"/>
      </iconSet>
    </cfRule>
  </conditionalFormatting>
  <conditionalFormatting sqref="O32:W32">
    <cfRule type="colorScale" priority="5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2:W32">
    <cfRule type="iconSet" priority="559">
      <iconSet iconSet="3Symbols">
        <cfvo type="percent" val="0"/>
        <cfvo type="percent" val="33"/>
        <cfvo type="percent" val="67"/>
      </iconSet>
    </cfRule>
  </conditionalFormatting>
  <conditionalFormatting sqref="E32:N32">
    <cfRule type="colorScale" priority="5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2:N32">
    <cfRule type="iconSet" priority="561">
      <iconSet iconSet="3Symbols">
        <cfvo type="percent" val="0"/>
        <cfvo type="percent" val="33"/>
        <cfvo type="percent" val="67"/>
      </iconSet>
    </cfRule>
  </conditionalFormatting>
  <conditionalFormatting sqref="Z13:AJ13">
    <cfRule type="iconSet" priority="562">
      <iconSet iconSet="3Symbols">
        <cfvo type="percent" val="0"/>
        <cfvo type="percent" val="33"/>
        <cfvo type="percent" val="67"/>
      </iconSet>
    </cfRule>
    <cfRule type="colorScale" priority="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">
    <cfRule type="iconSet" priority="5">
      <iconSet iconSet="3Symbols">
        <cfvo type="percent" val="0"/>
        <cfvo type="percent" val="33"/>
        <cfvo type="percent" val="67"/>
      </iconSet>
    </cfRule>
  </conditionalFormatting>
  <conditionalFormatting sqref="A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iconSet" priority="3">
      <iconSet iconSet="3Symbols">
        <cfvo type="percent" val="0"/>
        <cfvo type="percent" val="33"/>
        <cfvo type="percent" val="67"/>
      </iconSet>
    </cfRule>
  </conditionalFormatting>
  <conditionalFormatting sqref="Y11:AU11">
    <cfRule type="colorScale" priority="9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:AU11">
    <cfRule type="iconSet" priority="977">
      <iconSet iconSet="3Symbols">
        <cfvo type="percent" val="0"/>
        <cfvo type="percent" val="33"/>
        <cfvo type="percent" val="67"/>
      </iconSet>
    </cfRule>
  </conditionalFormatting>
  <conditionalFormatting sqref="AR7:AT9">
    <cfRule type="colorScale" priority="9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7:AT9">
    <cfRule type="iconSet" priority="980">
      <iconSet iconSet="3Symbols">
        <cfvo type="percent" val="0"/>
        <cfvo type="percent" val="33"/>
        <cfvo type="percent" val="67"/>
      </iconSet>
    </cfRule>
  </conditionalFormatting>
  <conditionalFormatting sqref="AK13:AU13">
    <cfRule type="colorScale" priority="9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K13:AU13">
    <cfRule type="iconSet" priority="983">
      <iconSet iconSet="3Symbols">
        <cfvo type="percent" val="0"/>
        <cfvo type="percent" val="33"/>
        <cfvo type="percent" val="67"/>
      </iconSet>
    </cfRule>
  </conditionalFormatting>
  <conditionalFormatting sqref="AL26:AU26">
    <cfRule type="colorScale" priority="9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26:AU26">
    <cfRule type="iconSet" priority="987">
      <iconSet iconSet="3Symbols">
        <cfvo type="percent" val="0"/>
        <cfvo type="percent" val="33"/>
        <cfvo type="percent" val="67"/>
      </iconSet>
    </cfRule>
  </conditionalFormatting>
  <conditionalFormatting sqref="AL30:AU30">
    <cfRule type="colorScale" priority="9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30:AU30">
    <cfRule type="iconSet" priority="991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text="NM" id="{6F8C8B28-EB01-334F-9970-B47280A820B8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text="PM" id="{3CE0694F-A6F7-2E4D-BBE8-EC2FD7674698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3" operator="containsText" text="NM" id="{9B18BD0E-56D1-3B45-8348-CE33FE0354B4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text="PM" id="{4851D68A-62A9-964C-823B-23BE726C18EB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11" operator="containsText" text="NM" id="{F6023164-E8A3-D747-B2AB-65D8A9BFBF5D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text="PM" id="{940F56C9-69EF-CC48-80E4-ABF3D35C6C7C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containsText" priority="9" operator="containsText" text="NM" id="{3F89A96F-802C-2C48-9F55-8FFB7C734F95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" operator="containsText" text="PM" id="{F99FE670-6372-154F-B3D2-B8BCD1A13418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7" operator="containsText" text="NM" id="{05A33BD1-4FDC-3944-9AC1-767658EAE461}">
            <xm:f>NOT(ISERROR(SEARCH("NM",'Canadian Pharm Scorecard'!A4)))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text="PM" id="{E1C80892-507B-DB41-AD23-21DFFFAA2107}">
            <xm:f>NOT(ISERROR(SEARCH("PM",'Canadian Pharm Scorecard'!A4)))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A3:A4</xm:sqref>
        </x14:conditionalFormatting>
        <x14:conditionalFormatting xmlns:xm="http://schemas.microsoft.com/office/excel/2006/main">
          <x14:cfRule type="containsText" priority="1" operator="containsText" text="PM" id="{85DDF75E-FED3-EC42-A6D1-209BCD52F0CA}">
            <xm:f>NOT(ISERROR(SEARCH("PM",'Canadian Pharm Scorecard'!A5)))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2" operator="containsText" text="NM" id="{2D85659B-7C5C-494A-B8A1-F9227A43827E}">
            <xm:f>NOT(ISERROR(SEARCH("NM",'Canadian Pharm Scorecard'!A5)))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I461"/>
  <sheetViews>
    <sheetView tabSelected="1" zoomScaleNormal="100" workbookViewId="0">
      <pane xSplit="3" ySplit="6" topLeftCell="AJ7" activePane="bottomRight" state="frozen"/>
      <selection pane="topRight" activeCell="D1" sqref="D1"/>
      <selection pane="bottomLeft" activeCell="A2" sqref="A2"/>
      <selection pane="bottomRight" activeCell="AS44" sqref="AS44"/>
    </sheetView>
  </sheetViews>
  <sheetFormatPr defaultColWidth="11" defaultRowHeight="42" x14ac:dyDescent="0.25"/>
  <cols>
    <col min="1" max="1" width="15" style="62" customWidth="1"/>
    <col min="2" max="2" width="23.375" style="51" customWidth="1"/>
    <col min="4" max="14" width="14.375" customWidth="1"/>
    <col min="15" max="15" width="20.5" customWidth="1"/>
    <col min="16" max="16" width="17.625" customWidth="1"/>
    <col min="17" max="22" width="14.375" customWidth="1"/>
    <col min="23" max="23" width="17.125" customWidth="1"/>
    <col min="24" max="24" width="14.375" customWidth="1"/>
    <col min="25" max="25" width="18.875" customWidth="1"/>
    <col min="26" max="26" width="14.375" customWidth="1"/>
    <col min="27" max="27" width="18.5" customWidth="1"/>
    <col min="28" max="30" width="14.375" customWidth="1"/>
    <col min="31" max="31" width="17.5" customWidth="1"/>
    <col min="32" max="32" width="19.375" customWidth="1"/>
    <col min="33" max="33" width="18.375" customWidth="1"/>
    <col min="34" max="34" width="19.625" customWidth="1"/>
    <col min="35" max="35" width="17.875" customWidth="1"/>
    <col min="36" max="36" width="17.375" customWidth="1"/>
    <col min="37" max="37" width="20.125" customWidth="1"/>
    <col min="38" max="39" width="17.375" customWidth="1"/>
    <col min="41" max="41" width="15.375" customWidth="1"/>
    <col min="43" max="43" width="17.625" customWidth="1"/>
    <col min="44" max="44" width="19.125" customWidth="1"/>
    <col min="45" max="45" width="3.625" style="91" customWidth="1"/>
    <col min="46" max="46" width="14.375" style="52" customWidth="1"/>
    <col min="47" max="47" width="6.875" style="85" customWidth="1"/>
    <col min="48" max="50" width="10.875" style="52"/>
    <col min="51" max="51" width="7.625" style="52" customWidth="1"/>
    <col min="52" max="60" width="10.875" style="91"/>
  </cols>
  <sheetData>
    <row r="1" spans="1:61" s="85" customFormat="1" ht="69.95" customHeight="1" x14ac:dyDescent="0.25">
      <c r="A1" s="79" t="s">
        <v>174</v>
      </c>
      <c r="B1" s="79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2"/>
      <c r="AI1" s="83"/>
      <c r="AJ1" s="84"/>
      <c r="AK1" s="84"/>
      <c r="AL1" s="84"/>
      <c r="AM1" s="84"/>
      <c r="AN1" s="83"/>
      <c r="AO1" s="83"/>
      <c r="AP1" s="81"/>
      <c r="AQ1" s="83"/>
      <c r="AT1" s="82"/>
      <c r="AV1" s="82"/>
      <c r="AW1" s="82"/>
      <c r="AX1" s="82"/>
      <c r="AY1" s="82"/>
    </row>
    <row r="2" spans="1:61" s="85" customFormat="1" ht="20.100000000000001" customHeight="1" x14ac:dyDescent="0.25">
      <c r="A2" s="97" t="s">
        <v>15</v>
      </c>
      <c r="B2" s="171" t="s">
        <v>231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1"/>
      <c r="AG2" s="81"/>
      <c r="AH2" s="81"/>
      <c r="AI2" s="82"/>
      <c r="AJ2" s="83"/>
      <c r="AK2" s="83"/>
      <c r="AL2" s="83"/>
      <c r="AM2" s="83"/>
      <c r="AN2" s="84"/>
      <c r="AO2" s="83"/>
      <c r="AP2" s="83"/>
      <c r="AQ2" s="81"/>
      <c r="AR2" s="83"/>
      <c r="AU2" s="82"/>
      <c r="AV2" s="82"/>
      <c r="AW2" s="82"/>
      <c r="AX2" s="82"/>
      <c r="AY2" s="82"/>
      <c r="AZ2" s="82"/>
    </row>
    <row r="3" spans="1:61" s="85" customFormat="1" ht="20.100000000000001" customHeight="1" x14ac:dyDescent="0.25">
      <c r="A3" s="37" t="s">
        <v>16</v>
      </c>
      <c r="B3" s="171" t="s">
        <v>232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1"/>
      <c r="AG3" s="81"/>
      <c r="AH3" s="81"/>
      <c r="AI3" s="82"/>
      <c r="AJ3" s="83"/>
      <c r="AK3" s="83"/>
      <c r="AL3" s="83"/>
      <c r="AM3" s="83"/>
      <c r="AN3" s="84"/>
      <c r="AO3" s="83"/>
      <c r="AP3" s="83"/>
      <c r="AQ3" s="81"/>
      <c r="AR3" s="83"/>
      <c r="AU3" s="82"/>
      <c r="AV3" s="82"/>
      <c r="AW3" s="82"/>
      <c r="AX3" s="82"/>
      <c r="AY3" s="82"/>
      <c r="AZ3" s="82"/>
    </row>
    <row r="4" spans="1:61" ht="20.100000000000001" customHeight="1" thickBot="1" x14ac:dyDescent="0.3">
      <c r="A4" s="24" t="s">
        <v>17</v>
      </c>
      <c r="B4" s="171" t="s">
        <v>233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T4" s="91"/>
      <c r="AU4" s="116"/>
      <c r="AV4" s="82"/>
      <c r="AW4" s="116"/>
      <c r="AX4" s="116"/>
      <c r="AY4" s="116"/>
      <c r="AZ4" s="116"/>
      <c r="BI4" s="91"/>
    </row>
    <row r="5" spans="1:61" s="85" customFormat="1" ht="45.95" customHeight="1" thickBot="1" x14ac:dyDescent="0.3">
      <c r="A5" s="355" t="s">
        <v>200</v>
      </c>
      <c r="B5" s="356"/>
      <c r="C5" s="357"/>
      <c r="D5" s="361" t="s">
        <v>181</v>
      </c>
      <c r="E5" s="362"/>
      <c r="F5" s="362"/>
      <c r="G5" s="362"/>
      <c r="H5" s="362"/>
      <c r="I5" s="362"/>
      <c r="J5" s="363" t="s">
        <v>196</v>
      </c>
      <c r="K5" s="364"/>
      <c r="L5" s="364"/>
      <c r="M5" s="364"/>
      <c r="N5" s="364"/>
      <c r="O5" s="244" t="s">
        <v>180</v>
      </c>
      <c r="P5" s="363" t="s">
        <v>197</v>
      </c>
      <c r="Q5" s="364"/>
      <c r="R5" s="365" t="s">
        <v>176</v>
      </c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5" t="s">
        <v>198</v>
      </c>
      <c r="AL5" s="366"/>
      <c r="AM5" s="366"/>
      <c r="AN5" s="367"/>
      <c r="AO5" s="368" t="s">
        <v>178</v>
      </c>
      <c r="AP5" s="369"/>
      <c r="AQ5" s="370" t="s">
        <v>175</v>
      </c>
      <c r="AR5" s="371"/>
      <c r="AT5" s="82"/>
      <c r="AV5" s="82"/>
      <c r="AW5" s="82"/>
      <c r="AX5" s="82"/>
      <c r="AY5" s="82"/>
    </row>
    <row r="6" spans="1:61" ht="69" customHeight="1" thickBot="1" x14ac:dyDescent="0.3">
      <c r="A6" s="358"/>
      <c r="B6" s="359"/>
      <c r="C6" s="360"/>
      <c r="D6" s="241" t="s">
        <v>213</v>
      </c>
      <c r="E6" s="166" t="s">
        <v>265</v>
      </c>
      <c r="F6" s="166" t="s">
        <v>271</v>
      </c>
      <c r="G6" s="166" t="s">
        <v>274</v>
      </c>
      <c r="H6" s="166" t="s">
        <v>275</v>
      </c>
      <c r="I6" s="229" t="s">
        <v>276</v>
      </c>
      <c r="J6" s="241" t="s">
        <v>212</v>
      </c>
      <c r="K6" s="166" t="s">
        <v>214</v>
      </c>
      <c r="L6" s="166" t="s">
        <v>263</v>
      </c>
      <c r="M6" s="166" t="s">
        <v>267</v>
      </c>
      <c r="N6" s="229" t="s">
        <v>268</v>
      </c>
      <c r="O6" s="245" t="s">
        <v>270</v>
      </c>
      <c r="P6" s="241" t="s">
        <v>257</v>
      </c>
      <c r="Q6" s="229" t="s">
        <v>269</v>
      </c>
      <c r="R6" s="249" t="s">
        <v>210</v>
      </c>
      <c r="S6" s="148" t="s">
        <v>211</v>
      </c>
      <c r="T6" s="149" t="s">
        <v>177</v>
      </c>
      <c r="U6" s="148" t="s">
        <v>215</v>
      </c>
      <c r="V6" s="148" t="s">
        <v>216</v>
      </c>
      <c r="W6" s="148" t="s">
        <v>220</v>
      </c>
      <c r="X6" s="148" t="s">
        <v>225</v>
      </c>
      <c r="Y6" s="148" t="s">
        <v>226</v>
      </c>
      <c r="Z6" s="148" t="s">
        <v>227</v>
      </c>
      <c r="AA6" s="148" t="s">
        <v>228</v>
      </c>
      <c r="AB6" s="148" t="s">
        <v>254</v>
      </c>
      <c r="AC6" s="148" t="s">
        <v>255</v>
      </c>
      <c r="AD6" s="148" t="s">
        <v>256</v>
      </c>
      <c r="AE6" s="148" t="s">
        <v>258</v>
      </c>
      <c r="AF6" s="148" t="s">
        <v>259</v>
      </c>
      <c r="AG6" s="148" t="s">
        <v>262</v>
      </c>
      <c r="AH6" s="148" t="s">
        <v>272</v>
      </c>
      <c r="AI6" s="148" t="s">
        <v>273</v>
      </c>
      <c r="AJ6" s="215" t="s">
        <v>277</v>
      </c>
      <c r="AK6" s="249" t="s">
        <v>217</v>
      </c>
      <c r="AL6" s="219" t="s">
        <v>260</v>
      </c>
      <c r="AM6" s="219" t="s">
        <v>261</v>
      </c>
      <c r="AN6" s="250" t="s">
        <v>266</v>
      </c>
      <c r="AO6" s="251" t="s">
        <v>179</v>
      </c>
      <c r="AP6" s="215" t="s">
        <v>222</v>
      </c>
      <c r="AQ6" s="252" t="s">
        <v>230</v>
      </c>
      <c r="AR6" s="253" t="s">
        <v>193</v>
      </c>
      <c r="AT6" s="92" t="s">
        <v>160</v>
      </c>
      <c r="AV6" s="88" t="s">
        <v>15</v>
      </c>
      <c r="AW6" s="89" t="s">
        <v>16</v>
      </c>
      <c r="AX6" s="89" t="s">
        <v>17</v>
      </c>
      <c r="AY6" s="90" t="s">
        <v>157</v>
      </c>
    </row>
    <row r="7" spans="1:61" x14ac:dyDescent="0.25">
      <c r="A7" s="310" t="s">
        <v>18</v>
      </c>
      <c r="B7" s="63" t="s">
        <v>69</v>
      </c>
      <c r="C7" s="144" t="s">
        <v>19</v>
      </c>
      <c r="D7" s="97" t="s">
        <v>17</v>
      </c>
      <c r="E7" s="24" t="s">
        <v>16</v>
      </c>
      <c r="F7" s="24" t="s">
        <v>16</v>
      </c>
      <c r="G7" s="24"/>
      <c r="H7" s="24" t="s">
        <v>15</v>
      </c>
      <c r="I7" s="24"/>
      <c r="J7" s="24"/>
      <c r="K7" s="24"/>
      <c r="L7" s="24" t="s">
        <v>15</v>
      </c>
      <c r="M7" s="24"/>
      <c r="N7" s="24" t="s">
        <v>16</v>
      </c>
      <c r="O7" s="24" t="s">
        <v>15</v>
      </c>
      <c r="P7" s="24" t="s">
        <v>16</v>
      </c>
      <c r="Q7" s="24"/>
      <c r="R7" s="24" t="s">
        <v>15</v>
      </c>
      <c r="S7" s="24" t="s">
        <v>15</v>
      </c>
      <c r="T7" s="24"/>
      <c r="U7" s="24"/>
      <c r="V7" s="24"/>
      <c r="W7" s="24"/>
      <c r="X7" s="24" t="s">
        <v>15</v>
      </c>
      <c r="Y7" s="24" t="s">
        <v>15</v>
      </c>
      <c r="Z7" s="24" t="s">
        <v>15</v>
      </c>
      <c r="AA7" s="24" t="s">
        <v>15</v>
      </c>
      <c r="AB7" s="24" t="s">
        <v>16</v>
      </c>
      <c r="AC7" s="24"/>
      <c r="AD7" s="24"/>
      <c r="AE7" s="24"/>
      <c r="AF7" s="37" t="s">
        <v>15</v>
      </c>
      <c r="AG7" s="37" t="s">
        <v>16</v>
      </c>
      <c r="AH7" s="24" t="s">
        <v>15</v>
      </c>
      <c r="AI7" s="37" t="s">
        <v>16</v>
      </c>
      <c r="AJ7" s="37" t="s">
        <v>15</v>
      </c>
      <c r="AK7" s="37" t="s">
        <v>15</v>
      </c>
      <c r="AL7" s="37" t="s">
        <v>15</v>
      </c>
      <c r="AM7" s="37"/>
      <c r="AN7" s="24"/>
      <c r="AO7" s="24" t="s">
        <v>15</v>
      </c>
      <c r="AP7" s="37" t="s">
        <v>15</v>
      </c>
      <c r="AQ7" s="37" t="s">
        <v>16</v>
      </c>
      <c r="AR7" s="98" t="s">
        <v>16</v>
      </c>
      <c r="AT7" s="150">
        <f>+AV7/AY7</f>
        <v>0.61538461538461542</v>
      </c>
      <c r="AV7" s="152">
        <f>COUNTIF($D7:$AR7,"M")</f>
        <v>16</v>
      </c>
      <c r="AW7" s="153">
        <f>COUNTIF($D7:$AR7,"PM")</f>
        <v>9</v>
      </c>
      <c r="AX7" s="153">
        <f>COUNTIF($D7:$AR7,"NM")</f>
        <v>1</v>
      </c>
      <c r="AY7" s="154">
        <f>SUM(AV7:AX7)</f>
        <v>26</v>
      </c>
    </row>
    <row r="8" spans="1:61" ht="18.95" customHeight="1" x14ac:dyDescent="0.25">
      <c r="A8" s="310"/>
      <c r="B8" s="66"/>
      <c r="C8" s="63"/>
      <c r="D8" s="99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63"/>
      <c r="AG8" s="63"/>
      <c r="AH8" s="63"/>
      <c r="AI8" s="63"/>
      <c r="AJ8" s="63"/>
      <c r="AK8" s="170"/>
      <c r="AL8" s="170"/>
      <c r="AM8" s="170"/>
      <c r="AN8" s="63"/>
      <c r="AO8" s="63"/>
      <c r="AP8" s="63"/>
      <c r="AQ8" s="63"/>
      <c r="AR8" s="72"/>
      <c r="AT8" s="146"/>
      <c r="AV8" s="161"/>
      <c r="AW8" s="162"/>
      <c r="AX8" s="162"/>
      <c r="AY8" s="163"/>
    </row>
    <row r="9" spans="1:61" x14ac:dyDescent="0.25">
      <c r="A9" s="310"/>
      <c r="B9" s="63" t="s">
        <v>20</v>
      </c>
      <c r="C9" s="144" t="s">
        <v>21</v>
      </c>
      <c r="D9" s="97" t="s">
        <v>15</v>
      </c>
      <c r="E9" s="24" t="s">
        <v>15</v>
      </c>
      <c r="F9" s="24" t="s">
        <v>15</v>
      </c>
      <c r="G9" s="24"/>
      <c r="H9" s="24" t="s">
        <v>16</v>
      </c>
      <c r="I9" s="24"/>
      <c r="J9" s="24"/>
      <c r="K9" s="24"/>
      <c r="L9" s="24" t="s">
        <v>15</v>
      </c>
      <c r="M9" s="24"/>
      <c r="N9" s="24" t="s">
        <v>15</v>
      </c>
      <c r="O9" s="24" t="s">
        <v>15</v>
      </c>
      <c r="P9" s="24" t="s">
        <v>16</v>
      </c>
      <c r="Q9" s="24"/>
      <c r="R9" s="24" t="s">
        <v>15</v>
      </c>
      <c r="S9" s="24" t="s">
        <v>15</v>
      </c>
      <c r="T9" s="24"/>
      <c r="U9" s="24"/>
      <c r="V9" s="24"/>
      <c r="W9" s="24"/>
      <c r="X9" s="24" t="s">
        <v>15</v>
      </c>
      <c r="Y9" s="24" t="s">
        <v>15</v>
      </c>
      <c r="Z9" s="24" t="s">
        <v>15</v>
      </c>
      <c r="AA9" s="24" t="s">
        <v>15</v>
      </c>
      <c r="AB9" s="24" t="s">
        <v>16</v>
      </c>
      <c r="AC9" s="24"/>
      <c r="AD9" s="24"/>
      <c r="AE9" s="24"/>
      <c r="AF9" s="37" t="s">
        <v>15</v>
      </c>
      <c r="AG9" s="37" t="s">
        <v>15</v>
      </c>
      <c r="AH9" s="24" t="s">
        <v>15</v>
      </c>
      <c r="AI9" s="37" t="s">
        <v>15</v>
      </c>
      <c r="AJ9" s="37" t="s">
        <v>15</v>
      </c>
      <c r="AK9" s="37" t="s">
        <v>16</v>
      </c>
      <c r="AL9" s="37" t="s">
        <v>15</v>
      </c>
      <c r="AM9" s="37"/>
      <c r="AN9" s="24"/>
      <c r="AO9" s="24" t="s">
        <v>15</v>
      </c>
      <c r="AP9" s="37" t="s">
        <v>15</v>
      </c>
      <c r="AQ9" s="37" t="s">
        <v>15</v>
      </c>
      <c r="AR9" s="98" t="s">
        <v>15</v>
      </c>
      <c r="AT9" s="150">
        <f t="shared" ref="AT9" si="0">+AV9/AY9</f>
        <v>0.84615384615384615</v>
      </c>
      <c r="AV9" s="152">
        <f>COUNTIF($D9:$AR9,"M")</f>
        <v>22</v>
      </c>
      <c r="AW9" s="153">
        <f>COUNTIF($D9:$AR9,"PM")</f>
        <v>4</v>
      </c>
      <c r="AX9" s="153">
        <f>COUNTIF($D9:$AR9,"NM")</f>
        <v>0</v>
      </c>
      <c r="AY9" s="154">
        <f t="shared" ref="AY9" si="1">SUM(AV9:AX9)</f>
        <v>26</v>
      </c>
    </row>
    <row r="10" spans="1:61" ht="18.95" customHeight="1" x14ac:dyDescent="0.25">
      <c r="A10" s="310"/>
      <c r="B10" s="160"/>
      <c r="C10" s="63"/>
      <c r="D10" s="99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63"/>
      <c r="AG10" s="63"/>
      <c r="AH10" s="63"/>
      <c r="AI10" s="63"/>
      <c r="AJ10" s="63"/>
      <c r="AK10" s="170"/>
      <c r="AL10" s="170"/>
      <c r="AM10" s="170"/>
      <c r="AN10" s="63"/>
      <c r="AO10" s="63"/>
      <c r="AP10" s="63"/>
      <c r="AQ10" s="63"/>
      <c r="AR10" s="72"/>
      <c r="AT10" s="146"/>
      <c r="AV10" s="161"/>
      <c r="AW10" s="162"/>
      <c r="AX10" s="162"/>
      <c r="AY10" s="163"/>
    </row>
    <row r="11" spans="1:61" ht="20.100000000000001" customHeight="1" x14ac:dyDescent="0.25">
      <c r="A11" s="310"/>
      <c r="B11" s="308" t="s">
        <v>24</v>
      </c>
      <c r="C11" s="144" t="s">
        <v>22</v>
      </c>
      <c r="D11" s="97" t="s">
        <v>15</v>
      </c>
      <c r="E11" s="24" t="s">
        <v>16</v>
      </c>
      <c r="F11" s="24" t="s">
        <v>16</v>
      </c>
      <c r="G11" s="24"/>
      <c r="H11" s="24" t="s">
        <v>15</v>
      </c>
      <c r="I11" s="24"/>
      <c r="J11" s="24"/>
      <c r="K11" s="24"/>
      <c r="L11" s="24" t="s">
        <v>15</v>
      </c>
      <c r="M11" s="24"/>
      <c r="N11" s="24" t="s">
        <v>15</v>
      </c>
      <c r="O11" s="24" t="s">
        <v>15</v>
      </c>
      <c r="P11" s="24" t="s">
        <v>16</v>
      </c>
      <c r="Q11" s="24"/>
      <c r="R11" s="24" t="s">
        <v>15</v>
      </c>
      <c r="S11" s="24" t="s">
        <v>15</v>
      </c>
      <c r="T11" s="24"/>
      <c r="U11" s="24"/>
      <c r="V11" s="24"/>
      <c r="W11" s="24"/>
      <c r="X11" s="24" t="s">
        <v>15</v>
      </c>
      <c r="Y11" s="24" t="s">
        <v>15</v>
      </c>
      <c r="Z11" s="24" t="s">
        <v>16</v>
      </c>
      <c r="AA11" s="24" t="s">
        <v>15</v>
      </c>
      <c r="AB11" s="24" t="s">
        <v>15</v>
      </c>
      <c r="AC11" s="24"/>
      <c r="AD11" s="24"/>
      <c r="AE11" s="24"/>
      <c r="AF11" s="37" t="s">
        <v>15</v>
      </c>
      <c r="AG11" s="37" t="s">
        <v>15</v>
      </c>
      <c r="AH11" s="24" t="s">
        <v>15</v>
      </c>
      <c r="AI11" s="37" t="s">
        <v>16</v>
      </c>
      <c r="AJ11" s="37" t="s">
        <v>15</v>
      </c>
      <c r="AK11" s="37" t="s">
        <v>15</v>
      </c>
      <c r="AL11" s="37" t="s">
        <v>15</v>
      </c>
      <c r="AM11" s="37"/>
      <c r="AN11" s="24"/>
      <c r="AO11" s="24" t="s">
        <v>15</v>
      </c>
      <c r="AP11" s="37" t="s">
        <v>15</v>
      </c>
      <c r="AQ11" s="37" t="s">
        <v>16</v>
      </c>
      <c r="AR11" s="98" t="s">
        <v>17</v>
      </c>
      <c r="AT11" s="150">
        <f>+AV11/AY11</f>
        <v>0.73076923076923073</v>
      </c>
      <c r="AV11" s="155">
        <f>COUNTIF($D11:$AR11,"M")</f>
        <v>19</v>
      </c>
      <c r="AW11" s="153">
        <f>COUNTIF($D11:$AR11,"PM")</f>
        <v>6</v>
      </c>
      <c r="AX11" s="153">
        <f>COUNTIF($D11:$AR11,"NM")</f>
        <v>1</v>
      </c>
      <c r="AY11" s="154">
        <f>SUM(AV11:AX11)</f>
        <v>26</v>
      </c>
    </row>
    <row r="12" spans="1:61" ht="18.95" customHeight="1" x14ac:dyDescent="0.25">
      <c r="A12" s="310"/>
      <c r="B12" s="308"/>
      <c r="C12" s="144" t="s">
        <v>23</v>
      </c>
      <c r="D12" s="97" t="s">
        <v>15</v>
      </c>
      <c r="E12" s="24" t="s">
        <v>15</v>
      </c>
      <c r="F12" s="24" t="s">
        <v>16</v>
      </c>
      <c r="G12" s="24"/>
      <c r="H12" s="24" t="s">
        <v>16</v>
      </c>
      <c r="I12" s="24"/>
      <c r="J12" s="24"/>
      <c r="K12" s="24"/>
      <c r="L12" s="24" t="s">
        <v>15</v>
      </c>
      <c r="M12" s="24"/>
      <c r="N12" s="24" t="s">
        <v>16</v>
      </c>
      <c r="O12" s="24" t="s">
        <v>15</v>
      </c>
      <c r="P12" s="24" t="s">
        <v>17</v>
      </c>
      <c r="Q12" s="24"/>
      <c r="R12" s="24" t="s">
        <v>16</v>
      </c>
      <c r="S12" s="24" t="s">
        <v>15</v>
      </c>
      <c r="T12" s="24"/>
      <c r="U12" s="24"/>
      <c r="V12" s="24"/>
      <c r="W12" s="24"/>
      <c r="X12" s="24" t="s">
        <v>15</v>
      </c>
      <c r="Y12" s="24" t="s">
        <v>15</v>
      </c>
      <c r="Z12" s="24" t="s">
        <v>15</v>
      </c>
      <c r="AA12" s="24" t="s">
        <v>15</v>
      </c>
      <c r="AB12" s="24" t="s">
        <v>16</v>
      </c>
      <c r="AC12" s="24"/>
      <c r="AD12" s="24"/>
      <c r="AE12" s="24"/>
      <c r="AF12" s="37" t="s">
        <v>16</v>
      </c>
      <c r="AG12" s="37" t="s">
        <v>15</v>
      </c>
      <c r="AH12" s="24" t="s">
        <v>15</v>
      </c>
      <c r="AI12" s="37" t="s">
        <v>15</v>
      </c>
      <c r="AJ12" s="37" t="s">
        <v>15</v>
      </c>
      <c r="AK12" s="37" t="s">
        <v>15</v>
      </c>
      <c r="AL12" s="37" t="s">
        <v>15</v>
      </c>
      <c r="AM12" s="37"/>
      <c r="AN12" s="24"/>
      <c r="AO12" s="24" t="s">
        <v>15</v>
      </c>
      <c r="AP12" s="37" t="s">
        <v>15</v>
      </c>
      <c r="AQ12" s="37" t="s">
        <v>17</v>
      </c>
      <c r="AR12" s="98" t="s">
        <v>17</v>
      </c>
      <c r="AT12" s="150">
        <f>+AV12/AY12</f>
        <v>0.65384615384615385</v>
      </c>
      <c r="AV12" s="155">
        <f>COUNTIF($D12:$AR12,"M")</f>
        <v>17</v>
      </c>
      <c r="AW12" s="153">
        <f>COUNTIF($D12:$AR12,"PM")</f>
        <v>6</v>
      </c>
      <c r="AX12" s="153">
        <f>COUNTIF($D12:$AR12,"NM")</f>
        <v>3</v>
      </c>
      <c r="AY12" s="154">
        <f>SUM(AV12:AX12)</f>
        <v>26</v>
      </c>
    </row>
    <row r="13" spans="1:61" ht="20.100000000000001" customHeight="1" x14ac:dyDescent="0.25">
      <c r="A13" s="310"/>
      <c r="B13" s="308"/>
      <c r="C13" s="144" t="s">
        <v>25</v>
      </c>
      <c r="D13" s="97" t="s">
        <v>16</v>
      </c>
      <c r="E13" s="24" t="s">
        <v>16</v>
      </c>
      <c r="F13" s="24" t="s">
        <v>16</v>
      </c>
      <c r="G13" s="24"/>
      <c r="H13" s="24" t="s">
        <v>16</v>
      </c>
      <c r="I13" s="24"/>
      <c r="J13" s="24"/>
      <c r="K13" s="24"/>
      <c r="L13" s="24" t="s">
        <v>15</v>
      </c>
      <c r="M13" s="24"/>
      <c r="N13" s="24" t="s">
        <v>16</v>
      </c>
      <c r="O13" s="24" t="s">
        <v>15</v>
      </c>
      <c r="P13" s="24" t="s">
        <v>16</v>
      </c>
      <c r="Q13" s="24"/>
      <c r="R13" s="24" t="s">
        <v>15</v>
      </c>
      <c r="S13" s="24" t="s">
        <v>15</v>
      </c>
      <c r="T13" s="24"/>
      <c r="U13" s="24"/>
      <c r="V13" s="24"/>
      <c r="W13" s="24"/>
      <c r="X13" s="24" t="s">
        <v>15</v>
      </c>
      <c r="Y13" s="24" t="s">
        <v>15</v>
      </c>
      <c r="Z13" s="24" t="s">
        <v>15</v>
      </c>
      <c r="AA13" s="24" t="s">
        <v>15</v>
      </c>
      <c r="AB13" s="24" t="s">
        <v>16</v>
      </c>
      <c r="AC13" s="24"/>
      <c r="AD13" s="24"/>
      <c r="AE13" s="24"/>
      <c r="AF13" s="37" t="s">
        <v>16</v>
      </c>
      <c r="AG13" s="37" t="s">
        <v>15</v>
      </c>
      <c r="AH13" s="24" t="s">
        <v>15</v>
      </c>
      <c r="AI13" s="37" t="s">
        <v>15</v>
      </c>
      <c r="AJ13" s="37" t="s">
        <v>16</v>
      </c>
      <c r="AK13" s="37" t="s">
        <v>16</v>
      </c>
      <c r="AL13" s="37" t="s">
        <v>15</v>
      </c>
      <c r="AM13" s="37"/>
      <c r="AN13" s="24"/>
      <c r="AO13" s="24" t="s">
        <v>16</v>
      </c>
      <c r="AP13" s="37" t="s">
        <v>16</v>
      </c>
      <c r="AQ13" s="37" t="s">
        <v>16</v>
      </c>
      <c r="AR13" s="98" t="s">
        <v>15</v>
      </c>
      <c r="AT13" s="150">
        <f>+AV13/AY13</f>
        <v>0.5</v>
      </c>
      <c r="AV13" s="155">
        <f>COUNTIF($D13:$AR13,"M")</f>
        <v>13</v>
      </c>
      <c r="AW13" s="153">
        <f>COUNTIF($D13:$AR13,"PM")</f>
        <v>13</v>
      </c>
      <c r="AX13" s="153">
        <f>COUNTIF($D13:$AR13,"NM")</f>
        <v>0</v>
      </c>
      <c r="AY13" s="154">
        <f t="shared" ref="AY13:AY14" si="2">SUM(AV13:AX13)</f>
        <v>26</v>
      </c>
    </row>
    <row r="14" spans="1:61" ht="20.100000000000001" customHeight="1" x14ac:dyDescent="0.25">
      <c r="A14" s="310"/>
      <c r="B14" s="308"/>
      <c r="C14" s="144" t="s">
        <v>26</v>
      </c>
      <c r="D14" s="97" t="s">
        <v>15</v>
      </c>
      <c r="E14" s="24" t="s">
        <v>16</v>
      </c>
      <c r="F14" s="24" t="s">
        <v>15</v>
      </c>
      <c r="G14" s="24"/>
      <c r="H14" s="24" t="s">
        <v>15</v>
      </c>
      <c r="I14" s="24"/>
      <c r="J14" s="24"/>
      <c r="K14" s="24"/>
      <c r="L14" s="24" t="s">
        <v>17</v>
      </c>
      <c r="M14" s="24"/>
      <c r="N14" s="24" t="s">
        <v>16</v>
      </c>
      <c r="O14" s="24" t="s">
        <v>16</v>
      </c>
      <c r="P14" s="24" t="s">
        <v>16</v>
      </c>
      <c r="Q14" s="24"/>
      <c r="R14" s="24" t="s">
        <v>16</v>
      </c>
      <c r="S14" s="24" t="s">
        <v>16</v>
      </c>
      <c r="T14" s="24"/>
      <c r="U14" s="24"/>
      <c r="V14" s="24"/>
      <c r="W14" s="24"/>
      <c r="X14" s="24" t="s">
        <v>16</v>
      </c>
      <c r="Y14" s="24" t="s">
        <v>15</v>
      </c>
      <c r="Z14" s="24" t="s">
        <v>15</v>
      </c>
      <c r="AA14" s="24" t="s">
        <v>16</v>
      </c>
      <c r="AB14" s="24" t="s">
        <v>17</v>
      </c>
      <c r="AC14" s="24"/>
      <c r="AD14" s="24"/>
      <c r="AE14" s="24"/>
      <c r="AF14" s="37" t="s">
        <v>16</v>
      </c>
      <c r="AG14" s="37" t="s">
        <v>17</v>
      </c>
      <c r="AH14" s="24" t="s">
        <v>15</v>
      </c>
      <c r="AI14" s="37" t="s">
        <v>17</v>
      </c>
      <c r="AJ14" s="37" t="s">
        <v>15</v>
      </c>
      <c r="AK14" s="37" t="s">
        <v>16</v>
      </c>
      <c r="AL14" s="37" t="s">
        <v>15</v>
      </c>
      <c r="AM14" s="37"/>
      <c r="AN14" s="24"/>
      <c r="AO14" s="24" t="s">
        <v>15</v>
      </c>
      <c r="AP14" s="37" t="s">
        <v>16</v>
      </c>
      <c r="AQ14" s="37" t="s">
        <v>17</v>
      </c>
      <c r="AR14" s="98" t="s">
        <v>16</v>
      </c>
      <c r="AT14" s="150">
        <f>+AV14/AY14</f>
        <v>0.34615384615384615</v>
      </c>
      <c r="AV14" s="155">
        <f>COUNTIF($D14:$AR14,"M")</f>
        <v>9</v>
      </c>
      <c r="AW14" s="153">
        <f>COUNTIF($D14:$AR14,"PM")</f>
        <v>12</v>
      </c>
      <c r="AX14" s="153">
        <f>COUNTIF($D14:$AR14,"NM")</f>
        <v>5</v>
      </c>
      <c r="AY14" s="154">
        <f t="shared" si="2"/>
        <v>26</v>
      </c>
    </row>
    <row r="15" spans="1:61" ht="21" customHeight="1" x14ac:dyDescent="0.25">
      <c r="A15" s="310"/>
      <c r="B15" s="66"/>
      <c r="C15" s="63"/>
      <c r="D15" s="99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63"/>
      <c r="AG15" s="63"/>
      <c r="AH15" s="63"/>
      <c r="AI15" s="63"/>
      <c r="AJ15" s="63"/>
      <c r="AK15" s="170"/>
      <c r="AL15" s="170"/>
      <c r="AM15" s="170"/>
      <c r="AN15" s="63"/>
      <c r="AO15" s="63"/>
      <c r="AP15" s="63"/>
      <c r="AQ15" s="63"/>
      <c r="AR15" s="72"/>
      <c r="AT15" s="146"/>
      <c r="AV15" s="161"/>
      <c r="AW15" s="162"/>
      <c r="AX15" s="162"/>
      <c r="AY15" s="163"/>
    </row>
    <row r="16" spans="1:61" ht="42" customHeight="1" x14ac:dyDescent="0.25">
      <c r="A16" s="310"/>
      <c r="B16" s="63" t="s">
        <v>34</v>
      </c>
      <c r="C16" s="144" t="s">
        <v>27</v>
      </c>
      <c r="D16" s="97" t="s">
        <v>15</v>
      </c>
      <c r="E16" s="24" t="s">
        <v>15</v>
      </c>
      <c r="F16" s="24" t="s">
        <v>15</v>
      </c>
      <c r="G16" s="24"/>
      <c r="H16" s="24" t="s">
        <v>15</v>
      </c>
      <c r="I16" s="24"/>
      <c r="J16" s="24"/>
      <c r="K16" s="24"/>
      <c r="L16" s="24" t="s">
        <v>15</v>
      </c>
      <c r="M16" s="24"/>
      <c r="N16" s="24" t="s">
        <v>16</v>
      </c>
      <c r="O16" s="24" t="s">
        <v>15</v>
      </c>
      <c r="P16" s="24" t="s">
        <v>17</v>
      </c>
      <c r="Q16" s="24"/>
      <c r="R16" s="24" t="s">
        <v>15</v>
      </c>
      <c r="S16" s="24" t="s">
        <v>15</v>
      </c>
      <c r="T16" s="24"/>
      <c r="U16" s="24"/>
      <c r="V16" s="24"/>
      <c r="W16" s="24"/>
      <c r="X16" s="24" t="s">
        <v>15</v>
      </c>
      <c r="Y16" s="24" t="s">
        <v>15</v>
      </c>
      <c r="Z16" s="24" t="s">
        <v>15</v>
      </c>
      <c r="AA16" s="24" t="s">
        <v>15</v>
      </c>
      <c r="AB16" s="24" t="s">
        <v>17</v>
      </c>
      <c r="AC16" s="24"/>
      <c r="AD16" s="24"/>
      <c r="AE16" s="24"/>
      <c r="AF16" s="37" t="s">
        <v>16</v>
      </c>
      <c r="AG16" s="37" t="s">
        <v>15</v>
      </c>
      <c r="AH16" s="24" t="s">
        <v>15</v>
      </c>
      <c r="AI16" s="37" t="s">
        <v>15</v>
      </c>
      <c r="AJ16" s="37" t="s">
        <v>15</v>
      </c>
      <c r="AK16" s="37" t="s">
        <v>15</v>
      </c>
      <c r="AL16" s="37" t="s">
        <v>15</v>
      </c>
      <c r="AM16" s="37"/>
      <c r="AN16" s="24"/>
      <c r="AO16" s="24" t="s">
        <v>15</v>
      </c>
      <c r="AP16" s="37" t="s">
        <v>15</v>
      </c>
      <c r="AQ16" s="37" t="s">
        <v>16</v>
      </c>
      <c r="AR16" s="98" t="s">
        <v>16</v>
      </c>
      <c r="AT16" s="150">
        <f>+AV16/AY16</f>
        <v>0.76923076923076927</v>
      </c>
      <c r="AV16" s="155">
        <f>COUNTIF($D16:$AR16,"M")</f>
        <v>20</v>
      </c>
      <c r="AW16" s="153">
        <f>COUNTIF($D16:$AR16,"PM")</f>
        <v>4</v>
      </c>
      <c r="AX16" s="153">
        <f>COUNTIF($D16:$AR16,"NM")</f>
        <v>2</v>
      </c>
      <c r="AY16" s="154">
        <f t="shared" ref="AY16" si="3">SUM(AV16:AX16)</f>
        <v>26</v>
      </c>
    </row>
    <row r="17" spans="1:51" s="91" customFormat="1" ht="20.100000000000001" customHeight="1" thickBot="1" x14ac:dyDescent="0.3">
      <c r="A17" s="65"/>
      <c r="B17" s="66"/>
      <c r="C17" s="63"/>
      <c r="D17" s="99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63"/>
      <c r="AG17" s="63"/>
      <c r="AH17" s="63"/>
      <c r="AI17" s="63"/>
      <c r="AJ17" s="63"/>
      <c r="AK17" s="170"/>
      <c r="AL17" s="170"/>
      <c r="AM17" s="170"/>
      <c r="AN17" s="63"/>
      <c r="AO17" s="63"/>
      <c r="AP17" s="63"/>
      <c r="AQ17" s="63"/>
      <c r="AR17" s="72"/>
      <c r="AT17" s="146"/>
      <c r="AU17" s="85"/>
      <c r="AV17" s="161"/>
      <c r="AW17" s="162"/>
      <c r="AX17" s="162"/>
      <c r="AY17" s="163"/>
    </row>
    <row r="18" spans="1:51" s="91" customFormat="1" ht="20.100000000000001" customHeight="1" x14ac:dyDescent="0.25">
      <c r="A18" s="309" t="s">
        <v>35</v>
      </c>
      <c r="B18" s="308" t="s">
        <v>201</v>
      </c>
      <c r="C18" s="144" t="s">
        <v>28</v>
      </c>
      <c r="D18" s="97" t="s">
        <v>15</v>
      </c>
      <c r="E18" s="24" t="s">
        <v>15</v>
      </c>
      <c r="F18" s="24" t="s">
        <v>15</v>
      </c>
      <c r="G18" s="24"/>
      <c r="H18" s="24" t="s">
        <v>15</v>
      </c>
      <c r="I18" s="24"/>
      <c r="J18" s="24"/>
      <c r="K18" s="24"/>
      <c r="L18" s="24" t="s">
        <v>15</v>
      </c>
      <c r="M18" s="24"/>
      <c r="N18" s="24" t="s">
        <v>15</v>
      </c>
      <c r="O18" s="24" t="s">
        <v>15</v>
      </c>
      <c r="P18" s="24" t="s">
        <v>16</v>
      </c>
      <c r="Q18" s="24"/>
      <c r="R18" s="24" t="s">
        <v>15</v>
      </c>
      <c r="S18" s="24" t="s">
        <v>15</v>
      </c>
      <c r="T18" s="24"/>
      <c r="U18" s="24"/>
      <c r="V18" s="24"/>
      <c r="W18" s="24"/>
      <c r="X18" s="24" t="s">
        <v>15</v>
      </c>
      <c r="Y18" s="24" t="s">
        <v>15</v>
      </c>
      <c r="Z18" s="24" t="s">
        <v>15</v>
      </c>
      <c r="AA18" s="24" t="s">
        <v>15</v>
      </c>
      <c r="AB18" s="24" t="s">
        <v>17</v>
      </c>
      <c r="AC18" s="24"/>
      <c r="AD18" s="24"/>
      <c r="AE18" s="24"/>
      <c r="AF18" s="37" t="s">
        <v>15</v>
      </c>
      <c r="AG18" s="37" t="s">
        <v>15</v>
      </c>
      <c r="AH18" s="24" t="s">
        <v>15</v>
      </c>
      <c r="AI18" s="37" t="s">
        <v>15</v>
      </c>
      <c r="AJ18" s="37" t="s">
        <v>15</v>
      </c>
      <c r="AK18" s="37" t="s">
        <v>16</v>
      </c>
      <c r="AL18" s="37" t="s">
        <v>15</v>
      </c>
      <c r="AM18" s="37"/>
      <c r="AN18" s="24"/>
      <c r="AO18" s="24" t="s">
        <v>15</v>
      </c>
      <c r="AP18" s="37" t="s">
        <v>15</v>
      </c>
      <c r="AQ18" s="37" t="s">
        <v>15</v>
      </c>
      <c r="AR18" s="98" t="s">
        <v>15</v>
      </c>
      <c r="AT18" s="150">
        <f>+AV18/AY18</f>
        <v>0.88461538461538458</v>
      </c>
      <c r="AU18" s="85"/>
      <c r="AV18" s="155">
        <f t="shared" ref="AV18:AV23" si="4">COUNTIF($D18:$AR18,"M")</f>
        <v>23</v>
      </c>
      <c r="AW18" s="153">
        <f t="shared" ref="AW18:AW23" si="5">COUNTIF($D18:$AR18,"PM")</f>
        <v>2</v>
      </c>
      <c r="AX18" s="153">
        <f t="shared" ref="AX18:AX23" si="6">COUNTIF($D18:$AR18,"NM")</f>
        <v>1</v>
      </c>
      <c r="AY18" s="154">
        <f t="shared" ref="AY18" si="7">SUM(AV18:AX18)</f>
        <v>26</v>
      </c>
    </row>
    <row r="19" spans="1:51" s="91" customFormat="1" ht="20.100000000000001" customHeight="1" x14ac:dyDescent="0.25">
      <c r="A19" s="310"/>
      <c r="B19" s="308"/>
      <c r="C19" s="144" t="s">
        <v>29</v>
      </c>
      <c r="D19" s="97" t="s">
        <v>15</v>
      </c>
      <c r="E19" s="24" t="s">
        <v>15</v>
      </c>
      <c r="F19" s="24" t="s">
        <v>15</v>
      </c>
      <c r="G19" s="24"/>
      <c r="H19" s="24" t="s">
        <v>15</v>
      </c>
      <c r="I19" s="24"/>
      <c r="J19" s="24"/>
      <c r="K19" s="24"/>
      <c r="L19" s="24" t="s">
        <v>15</v>
      </c>
      <c r="M19" s="24"/>
      <c r="N19" s="24" t="s">
        <v>15</v>
      </c>
      <c r="O19" s="24" t="s">
        <v>15</v>
      </c>
      <c r="P19" s="24" t="s">
        <v>15</v>
      </c>
      <c r="Q19" s="24"/>
      <c r="R19" s="24" t="s">
        <v>15</v>
      </c>
      <c r="S19" s="24" t="s">
        <v>15</v>
      </c>
      <c r="T19" s="24"/>
      <c r="U19" s="24"/>
      <c r="V19" s="24"/>
      <c r="W19" s="24"/>
      <c r="X19" s="24" t="s">
        <v>15</v>
      </c>
      <c r="Y19" s="24" t="s">
        <v>15</v>
      </c>
      <c r="Z19" s="24" t="s">
        <v>15</v>
      </c>
      <c r="AA19" s="24" t="s">
        <v>15</v>
      </c>
      <c r="AB19" s="24" t="s">
        <v>15</v>
      </c>
      <c r="AC19" s="24"/>
      <c r="AD19" s="24"/>
      <c r="AE19" s="24"/>
      <c r="AF19" s="37" t="s">
        <v>15</v>
      </c>
      <c r="AG19" s="37" t="s">
        <v>15</v>
      </c>
      <c r="AH19" s="24" t="s">
        <v>15</v>
      </c>
      <c r="AI19" s="37" t="s">
        <v>16</v>
      </c>
      <c r="AJ19" s="37" t="s">
        <v>15</v>
      </c>
      <c r="AK19" s="37" t="s">
        <v>15</v>
      </c>
      <c r="AL19" s="37" t="s">
        <v>15</v>
      </c>
      <c r="AM19" s="37"/>
      <c r="AN19" s="24"/>
      <c r="AO19" s="24" t="s">
        <v>15</v>
      </c>
      <c r="AP19" s="37" t="s">
        <v>15</v>
      </c>
      <c r="AQ19" s="37" t="s">
        <v>15</v>
      </c>
      <c r="AR19" s="98" t="s">
        <v>15</v>
      </c>
      <c r="AT19" s="150">
        <f>+AV19/AY19</f>
        <v>0.96153846153846156</v>
      </c>
      <c r="AU19" s="85"/>
      <c r="AV19" s="155">
        <f t="shared" si="4"/>
        <v>25</v>
      </c>
      <c r="AW19" s="153">
        <f t="shared" si="5"/>
        <v>1</v>
      </c>
      <c r="AX19" s="153">
        <f t="shared" si="6"/>
        <v>0</v>
      </c>
      <c r="AY19" s="154">
        <f t="shared" ref="AY19:AY23" si="8">SUM(AV19:AX19)</f>
        <v>26</v>
      </c>
    </row>
    <row r="20" spans="1:51" s="91" customFormat="1" ht="20.100000000000001" customHeight="1" x14ac:dyDescent="0.25">
      <c r="A20" s="310"/>
      <c r="B20" s="308"/>
      <c r="C20" s="144" t="s">
        <v>30</v>
      </c>
      <c r="D20" s="97" t="s">
        <v>15</v>
      </c>
      <c r="E20" s="24" t="s">
        <v>15</v>
      </c>
      <c r="F20" s="24" t="s">
        <v>15</v>
      </c>
      <c r="G20" s="24"/>
      <c r="H20" s="24" t="s">
        <v>15</v>
      </c>
      <c r="I20" s="24"/>
      <c r="J20" s="24"/>
      <c r="K20" s="24"/>
      <c r="L20" s="24" t="s">
        <v>15</v>
      </c>
      <c r="M20" s="24"/>
      <c r="N20" s="24" t="s">
        <v>15</v>
      </c>
      <c r="O20" s="24" t="s">
        <v>15</v>
      </c>
      <c r="P20" s="24" t="s">
        <v>15</v>
      </c>
      <c r="Q20" s="24"/>
      <c r="R20" s="24" t="s">
        <v>15</v>
      </c>
      <c r="S20" s="24" t="s">
        <v>15</v>
      </c>
      <c r="T20" s="24"/>
      <c r="U20" s="24"/>
      <c r="V20" s="24"/>
      <c r="W20" s="24"/>
      <c r="X20" s="24" t="s">
        <v>15</v>
      </c>
      <c r="Y20" s="24" t="s">
        <v>15</v>
      </c>
      <c r="Z20" s="24" t="s">
        <v>15</v>
      </c>
      <c r="AA20" s="24" t="s">
        <v>16</v>
      </c>
      <c r="AB20" s="24" t="s">
        <v>15</v>
      </c>
      <c r="AC20" s="24"/>
      <c r="AD20" s="24"/>
      <c r="AE20" s="24"/>
      <c r="AF20" s="18" t="s">
        <v>15</v>
      </c>
      <c r="AG20" s="18" t="s">
        <v>15</v>
      </c>
      <c r="AH20" s="37" t="s">
        <v>15</v>
      </c>
      <c r="AI20" s="37" t="s">
        <v>15</v>
      </c>
      <c r="AJ20" s="24" t="s">
        <v>15</v>
      </c>
      <c r="AK20" s="24" t="s">
        <v>15</v>
      </c>
      <c r="AL20" s="24" t="s">
        <v>15</v>
      </c>
      <c r="AM20" s="24"/>
      <c r="AN20" s="37"/>
      <c r="AO20" s="37" t="s">
        <v>15</v>
      </c>
      <c r="AP20" s="37" t="s">
        <v>15</v>
      </c>
      <c r="AQ20" s="37" t="s">
        <v>15</v>
      </c>
      <c r="AR20" s="100" t="s">
        <v>15</v>
      </c>
      <c r="AT20" s="150">
        <f t="shared" ref="AT20" si="9">+AV20/AY20</f>
        <v>0.96153846153846156</v>
      </c>
      <c r="AU20" s="85"/>
      <c r="AV20" s="155">
        <f t="shared" si="4"/>
        <v>25</v>
      </c>
      <c r="AW20" s="153">
        <f t="shared" si="5"/>
        <v>1</v>
      </c>
      <c r="AX20" s="153">
        <f t="shared" si="6"/>
        <v>0</v>
      </c>
      <c r="AY20" s="154">
        <f t="shared" si="8"/>
        <v>26</v>
      </c>
    </row>
    <row r="21" spans="1:51" s="91" customFormat="1" ht="20.100000000000001" customHeight="1" x14ac:dyDescent="0.25">
      <c r="A21" s="310"/>
      <c r="B21" s="308"/>
      <c r="C21" s="144" t="s">
        <v>31</v>
      </c>
      <c r="D21" s="97" t="s">
        <v>15</v>
      </c>
      <c r="E21" s="24" t="s">
        <v>15</v>
      </c>
      <c r="F21" s="24" t="s">
        <v>15</v>
      </c>
      <c r="G21" s="24"/>
      <c r="H21" s="24" t="s">
        <v>15</v>
      </c>
      <c r="I21" s="24"/>
      <c r="J21" s="24"/>
      <c r="K21" s="24"/>
      <c r="L21" s="24" t="s">
        <v>15</v>
      </c>
      <c r="M21" s="24"/>
      <c r="N21" s="24" t="s">
        <v>16</v>
      </c>
      <c r="O21" s="24" t="s">
        <v>15</v>
      </c>
      <c r="P21" s="24" t="s">
        <v>15</v>
      </c>
      <c r="Q21" s="24"/>
      <c r="R21" s="24" t="s">
        <v>15</v>
      </c>
      <c r="S21" s="24" t="s">
        <v>15</v>
      </c>
      <c r="T21" s="24"/>
      <c r="U21" s="24"/>
      <c r="V21" s="24"/>
      <c r="W21" s="24"/>
      <c r="X21" s="24" t="s">
        <v>15</v>
      </c>
      <c r="Y21" s="24" t="s">
        <v>15</v>
      </c>
      <c r="Z21" s="24" t="s">
        <v>15</v>
      </c>
      <c r="AA21" s="24" t="s">
        <v>15</v>
      </c>
      <c r="AB21" s="24" t="s">
        <v>16</v>
      </c>
      <c r="AC21" s="24"/>
      <c r="AD21" s="24"/>
      <c r="AE21" s="24"/>
      <c r="AF21" s="37" t="s">
        <v>15</v>
      </c>
      <c r="AG21" s="37" t="s">
        <v>15</v>
      </c>
      <c r="AH21" s="24" t="s">
        <v>15</v>
      </c>
      <c r="AI21" s="37" t="s">
        <v>15</v>
      </c>
      <c r="AJ21" s="37" t="s">
        <v>15</v>
      </c>
      <c r="AK21" s="37" t="s">
        <v>15</v>
      </c>
      <c r="AL21" s="37" t="s">
        <v>15</v>
      </c>
      <c r="AM21" s="37"/>
      <c r="AN21" s="24"/>
      <c r="AO21" s="24" t="s">
        <v>15</v>
      </c>
      <c r="AP21" s="37" t="s">
        <v>15</v>
      </c>
      <c r="AQ21" s="37" t="s">
        <v>15</v>
      </c>
      <c r="AR21" s="98" t="s">
        <v>15</v>
      </c>
      <c r="AT21" s="150">
        <f>+AV21/AY21</f>
        <v>0.92307692307692313</v>
      </c>
      <c r="AU21" s="85"/>
      <c r="AV21" s="155">
        <f t="shared" si="4"/>
        <v>24</v>
      </c>
      <c r="AW21" s="153">
        <f t="shared" si="5"/>
        <v>2</v>
      </c>
      <c r="AX21" s="153">
        <f t="shared" si="6"/>
        <v>0</v>
      </c>
      <c r="AY21" s="154">
        <f t="shared" si="8"/>
        <v>26</v>
      </c>
    </row>
    <row r="22" spans="1:51" s="91" customFormat="1" ht="20.100000000000001" customHeight="1" x14ac:dyDescent="0.25">
      <c r="A22" s="310"/>
      <c r="B22" s="308"/>
      <c r="C22" s="144" t="s">
        <v>32</v>
      </c>
      <c r="D22" s="97" t="s">
        <v>15</v>
      </c>
      <c r="E22" s="24" t="s">
        <v>15</v>
      </c>
      <c r="F22" s="24" t="s">
        <v>15</v>
      </c>
      <c r="G22" s="24"/>
      <c r="H22" s="24" t="s">
        <v>16</v>
      </c>
      <c r="I22" s="24"/>
      <c r="J22" s="24"/>
      <c r="K22" s="24"/>
      <c r="L22" s="24" t="s">
        <v>15</v>
      </c>
      <c r="M22" s="24"/>
      <c r="N22" s="24" t="s">
        <v>15</v>
      </c>
      <c r="O22" s="24" t="s">
        <v>15</v>
      </c>
      <c r="P22" s="24" t="s">
        <v>16</v>
      </c>
      <c r="Q22" s="24"/>
      <c r="R22" s="24" t="s">
        <v>17</v>
      </c>
      <c r="S22" s="24" t="s">
        <v>17</v>
      </c>
      <c r="T22" s="24"/>
      <c r="U22" s="24"/>
      <c r="V22" s="24"/>
      <c r="W22" s="24"/>
      <c r="X22" s="24" t="s">
        <v>15</v>
      </c>
      <c r="Y22" s="24" t="s">
        <v>15</v>
      </c>
      <c r="Z22" s="24" t="s">
        <v>15</v>
      </c>
      <c r="AA22" s="24" t="s">
        <v>15</v>
      </c>
      <c r="AB22" s="24" t="s">
        <v>16</v>
      </c>
      <c r="AC22" s="24"/>
      <c r="AD22" s="24"/>
      <c r="AE22" s="24"/>
      <c r="AF22" s="18" t="s">
        <v>16</v>
      </c>
      <c r="AG22" s="18" t="s">
        <v>16</v>
      </c>
      <c r="AH22" s="24" t="s">
        <v>15</v>
      </c>
      <c r="AI22" s="24" t="s">
        <v>15</v>
      </c>
      <c r="AJ22" s="37" t="s">
        <v>15</v>
      </c>
      <c r="AK22" s="37" t="s">
        <v>15</v>
      </c>
      <c r="AL22" s="37" t="s">
        <v>15</v>
      </c>
      <c r="AM22" s="37"/>
      <c r="AN22" s="24"/>
      <c r="AO22" s="37" t="s">
        <v>15</v>
      </c>
      <c r="AP22" s="24" t="s">
        <v>15</v>
      </c>
      <c r="AQ22" s="24" t="s">
        <v>15</v>
      </c>
      <c r="AR22" s="98" t="s">
        <v>17</v>
      </c>
      <c r="AT22" s="150">
        <f>+AV22/AY22</f>
        <v>0.69230769230769229</v>
      </c>
      <c r="AU22" s="85"/>
      <c r="AV22" s="155">
        <f t="shared" si="4"/>
        <v>18</v>
      </c>
      <c r="AW22" s="153">
        <f t="shared" si="5"/>
        <v>5</v>
      </c>
      <c r="AX22" s="153">
        <f t="shared" si="6"/>
        <v>3</v>
      </c>
      <c r="AY22" s="154">
        <f t="shared" si="8"/>
        <v>26</v>
      </c>
    </row>
    <row r="23" spans="1:51" s="91" customFormat="1" ht="20.100000000000001" customHeight="1" x14ac:dyDescent="0.25">
      <c r="A23" s="310"/>
      <c r="B23" s="308"/>
      <c r="C23" s="144" t="s">
        <v>33</v>
      </c>
      <c r="D23" s="97" t="s">
        <v>15</v>
      </c>
      <c r="E23" s="24" t="s">
        <v>16</v>
      </c>
      <c r="F23" s="24" t="s">
        <v>16</v>
      </c>
      <c r="G23" s="24"/>
      <c r="H23" s="24" t="s">
        <v>16</v>
      </c>
      <c r="I23" s="24"/>
      <c r="J23" s="24"/>
      <c r="K23" s="24"/>
      <c r="L23" s="24" t="s">
        <v>15</v>
      </c>
      <c r="M23" s="24"/>
      <c r="N23" s="24" t="s">
        <v>16</v>
      </c>
      <c r="O23" s="24" t="s">
        <v>15</v>
      </c>
      <c r="P23" s="24" t="s">
        <v>15</v>
      </c>
      <c r="Q23" s="24"/>
      <c r="R23" s="24" t="s">
        <v>15</v>
      </c>
      <c r="S23" s="24" t="s">
        <v>15</v>
      </c>
      <c r="T23" s="24"/>
      <c r="U23" s="24"/>
      <c r="V23" s="24"/>
      <c r="W23" s="24"/>
      <c r="X23" s="24" t="s">
        <v>15</v>
      </c>
      <c r="Y23" s="24" t="s">
        <v>15</v>
      </c>
      <c r="Z23" s="24" t="s">
        <v>15</v>
      </c>
      <c r="AA23" s="24" t="s">
        <v>15</v>
      </c>
      <c r="AB23" s="24" t="s">
        <v>16</v>
      </c>
      <c r="AC23" s="24"/>
      <c r="AD23" s="24"/>
      <c r="AE23" s="24"/>
      <c r="AF23" s="37" t="s">
        <v>15</v>
      </c>
      <c r="AG23" s="37" t="s">
        <v>15</v>
      </c>
      <c r="AH23" s="24" t="s">
        <v>15</v>
      </c>
      <c r="AI23" s="37" t="s">
        <v>15</v>
      </c>
      <c r="AJ23" s="37" t="s">
        <v>15</v>
      </c>
      <c r="AK23" s="37" t="s">
        <v>15</v>
      </c>
      <c r="AL23" s="37" t="s">
        <v>15</v>
      </c>
      <c r="AM23" s="37"/>
      <c r="AN23" s="24"/>
      <c r="AO23" s="24" t="s">
        <v>15</v>
      </c>
      <c r="AP23" s="37" t="s">
        <v>15</v>
      </c>
      <c r="AQ23" s="37" t="s">
        <v>15</v>
      </c>
      <c r="AR23" s="98" t="s">
        <v>15</v>
      </c>
      <c r="AT23" s="150">
        <f>+AV23/AY23</f>
        <v>0.80769230769230771</v>
      </c>
      <c r="AU23" s="85"/>
      <c r="AV23" s="155">
        <f t="shared" si="4"/>
        <v>21</v>
      </c>
      <c r="AW23" s="153">
        <f t="shared" si="5"/>
        <v>5</v>
      </c>
      <c r="AX23" s="153">
        <f t="shared" si="6"/>
        <v>0</v>
      </c>
      <c r="AY23" s="154">
        <f t="shared" si="8"/>
        <v>26</v>
      </c>
    </row>
    <row r="24" spans="1:51" s="91" customFormat="1" ht="18.95" customHeight="1" x14ac:dyDescent="0.25">
      <c r="A24" s="310"/>
      <c r="B24" s="160"/>
      <c r="C24" s="63"/>
      <c r="D24" s="99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63"/>
      <c r="AG24" s="63"/>
      <c r="AH24" s="63"/>
      <c r="AI24" s="63"/>
      <c r="AJ24" s="63"/>
      <c r="AK24" s="170"/>
      <c r="AL24" s="170"/>
      <c r="AM24" s="170"/>
      <c r="AN24" s="63"/>
      <c r="AO24" s="63"/>
      <c r="AP24" s="63"/>
      <c r="AQ24" s="63"/>
      <c r="AR24" s="72"/>
      <c r="AT24" s="146"/>
      <c r="AU24" s="85"/>
      <c r="AV24" s="161"/>
      <c r="AW24" s="162"/>
      <c r="AX24" s="162"/>
      <c r="AY24" s="163"/>
    </row>
    <row r="25" spans="1:51" s="91" customFormat="1" ht="20.100000000000001" customHeight="1" x14ac:dyDescent="0.25">
      <c r="A25" s="310"/>
      <c r="B25" s="308" t="s">
        <v>202</v>
      </c>
      <c r="C25" s="144" t="s">
        <v>38</v>
      </c>
      <c r="D25" s="97" t="s">
        <v>15</v>
      </c>
      <c r="E25" s="24" t="s">
        <v>15</v>
      </c>
      <c r="F25" s="24" t="s">
        <v>15</v>
      </c>
      <c r="G25" s="24"/>
      <c r="H25" s="24" t="s">
        <v>15</v>
      </c>
      <c r="I25" s="24"/>
      <c r="J25" s="24"/>
      <c r="K25" s="24"/>
      <c r="L25" s="24" t="s">
        <v>16</v>
      </c>
      <c r="M25" s="24"/>
      <c r="N25" s="24" t="s">
        <v>15</v>
      </c>
      <c r="O25" s="24" t="s">
        <v>15</v>
      </c>
      <c r="P25" s="24" t="s">
        <v>15</v>
      </c>
      <c r="Q25" s="24"/>
      <c r="R25" s="24" t="s">
        <v>16</v>
      </c>
      <c r="S25" s="24" t="s">
        <v>16</v>
      </c>
      <c r="T25" s="24"/>
      <c r="U25" s="24"/>
      <c r="V25" s="24"/>
      <c r="W25" s="24"/>
      <c r="X25" s="24" t="s">
        <v>15</v>
      </c>
      <c r="Y25" s="24" t="s">
        <v>16</v>
      </c>
      <c r="Z25" s="24" t="s">
        <v>17</v>
      </c>
      <c r="AA25" s="24" t="s">
        <v>15</v>
      </c>
      <c r="AB25" s="24" t="s">
        <v>16</v>
      </c>
      <c r="AC25" s="24"/>
      <c r="AD25" s="24"/>
      <c r="AE25" s="24"/>
      <c r="AF25" s="37" t="s">
        <v>15</v>
      </c>
      <c r="AG25" s="37" t="s">
        <v>15</v>
      </c>
      <c r="AH25" s="24" t="s">
        <v>15</v>
      </c>
      <c r="AI25" s="37" t="s">
        <v>17</v>
      </c>
      <c r="AJ25" s="37" t="s">
        <v>15</v>
      </c>
      <c r="AK25" s="37" t="s">
        <v>15</v>
      </c>
      <c r="AL25" s="37" t="s">
        <v>16</v>
      </c>
      <c r="AM25" s="37"/>
      <c r="AN25" s="24"/>
      <c r="AO25" s="24" t="s">
        <v>15</v>
      </c>
      <c r="AP25" s="37" t="s">
        <v>16</v>
      </c>
      <c r="AQ25" s="37" t="s">
        <v>16</v>
      </c>
      <c r="AR25" s="98" t="s">
        <v>17</v>
      </c>
      <c r="AT25" s="150">
        <f>+AV25/AY25</f>
        <v>0.57692307692307687</v>
      </c>
      <c r="AU25" s="85"/>
      <c r="AV25" s="155">
        <f>COUNTIF($D25:$AR25,"M")</f>
        <v>15</v>
      </c>
      <c r="AW25" s="153">
        <f>COUNTIF($D25:$AR25,"PM")</f>
        <v>8</v>
      </c>
      <c r="AX25" s="153">
        <f>COUNTIF($D25:$AR25,"NM")</f>
        <v>3</v>
      </c>
      <c r="AY25" s="154">
        <f>SUM(AV25:AX25)</f>
        <v>26</v>
      </c>
    </row>
    <row r="26" spans="1:51" s="91" customFormat="1" ht="20.100000000000001" customHeight="1" x14ac:dyDescent="0.25">
      <c r="A26" s="310"/>
      <c r="B26" s="308"/>
      <c r="C26" s="144" t="s">
        <v>39</v>
      </c>
      <c r="D26" s="97" t="s">
        <v>17</v>
      </c>
      <c r="E26" s="24" t="s">
        <v>16</v>
      </c>
      <c r="F26" s="24" t="s">
        <v>15</v>
      </c>
      <c r="G26" s="24"/>
      <c r="H26" s="24" t="s">
        <v>15</v>
      </c>
      <c r="I26" s="24"/>
      <c r="J26" s="24"/>
      <c r="K26" s="24"/>
      <c r="L26" s="24" t="s">
        <v>15</v>
      </c>
      <c r="M26" s="24"/>
      <c r="N26" s="24" t="s">
        <v>17</v>
      </c>
      <c r="O26" s="24" t="s">
        <v>15</v>
      </c>
      <c r="P26" s="24" t="s">
        <v>17</v>
      </c>
      <c r="Q26" s="24"/>
      <c r="R26" s="24" t="s">
        <v>15</v>
      </c>
      <c r="S26" s="24" t="s">
        <v>15</v>
      </c>
      <c r="T26" s="24"/>
      <c r="U26" s="24"/>
      <c r="V26" s="24"/>
      <c r="W26" s="24"/>
      <c r="X26" s="24" t="s">
        <v>15</v>
      </c>
      <c r="Y26" s="24" t="s">
        <v>16</v>
      </c>
      <c r="Z26" s="24" t="s">
        <v>17</v>
      </c>
      <c r="AA26" s="24" t="s">
        <v>15</v>
      </c>
      <c r="AB26" s="24" t="s">
        <v>17</v>
      </c>
      <c r="AC26" s="24"/>
      <c r="AD26" s="24"/>
      <c r="AE26" s="24"/>
      <c r="AF26" s="37" t="s">
        <v>17</v>
      </c>
      <c r="AG26" s="37" t="s">
        <v>16</v>
      </c>
      <c r="AH26" s="24" t="s">
        <v>15</v>
      </c>
      <c r="AI26" s="37" t="s">
        <v>17</v>
      </c>
      <c r="AJ26" s="37" t="s">
        <v>17</v>
      </c>
      <c r="AK26" s="37" t="s">
        <v>15</v>
      </c>
      <c r="AL26" s="37" t="s">
        <v>15</v>
      </c>
      <c r="AM26" s="37"/>
      <c r="AN26" s="24"/>
      <c r="AO26" s="24" t="s">
        <v>16</v>
      </c>
      <c r="AP26" s="37" t="s">
        <v>16</v>
      </c>
      <c r="AQ26" s="37" t="s">
        <v>17</v>
      </c>
      <c r="AR26" s="98" t="s">
        <v>17</v>
      </c>
      <c r="AT26" s="150">
        <f>+AV26/AY26</f>
        <v>0.42307692307692307</v>
      </c>
      <c r="AU26" s="85"/>
      <c r="AV26" s="155">
        <f>COUNTIF($D26:$AR26,"M")</f>
        <v>11</v>
      </c>
      <c r="AW26" s="153">
        <f>COUNTIF($D26:$AR26,"PM")</f>
        <v>5</v>
      </c>
      <c r="AX26" s="153">
        <f>COUNTIF($D26:$AR26,"NM")</f>
        <v>10</v>
      </c>
      <c r="AY26" s="154">
        <f>SUM(AV26:AX26)</f>
        <v>26</v>
      </c>
    </row>
    <row r="27" spans="1:51" s="91" customFormat="1" ht="21" customHeight="1" x14ac:dyDescent="0.25">
      <c r="A27" s="310"/>
      <c r="B27" s="160"/>
      <c r="C27" s="63"/>
      <c r="D27" s="99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63"/>
      <c r="AG27" s="63"/>
      <c r="AH27" s="63"/>
      <c r="AI27" s="63"/>
      <c r="AJ27" s="63"/>
      <c r="AK27" s="170"/>
      <c r="AL27" s="170"/>
      <c r="AM27" s="170"/>
      <c r="AN27" s="63"/>
      <c r="AO27" s="63"/>
      <c r="AP27" s="63"/>
      <c r="AQ27" s="63"/>
      <c r="AR27" s="72"/>
      <c r="AT27" s="146"/>
      <c r="AU27" s="85"/>
      <c r="AV27" s="161"/>
      <c r="AW27" s="162"/>
      <c r="AX27" s="162"/>
      <c r="AY27" s="163"/>
    </row>
    <row r="28" spans="1:51" s="91" customFormat="1" ht="20.100000000000001" customHeight="1" x14ac:dyDescent="0.25">
      <c r="A28" s="310"/>
      <c r="B28" s="308" t="s">
        <v>203</v>
      </c>
      <c r="C28" s="144" t="s">
        <v>40</v>
      </c>
      <c r="D28" s="97" t="s">
        <v>15</v>
      </c>
      <c r="E28" s="24" t="s">
        <v>15</v>
      </c>
      <c r="F28" s="24" t="s">
        <v>15</v>
      </c>
      <c r="G28" s="24"/>
      <c r="H28" s="24" t="s">
        <v>16</v>
      </c>
      <c r="I28" s="24"/>
      <c r="J28" s="24"/>
      <c r="K28" s="24"/>
      <c r="L28" s="24" t="s">
        <v>15</v>
      </c>
      <c r="M28" s="24"/>
      <c r="N28" s="24" t="s">
        <v>16</v>
      </c>
      <c r="O28" s="24" t="s">
        <v>16</v>
      </c>
      <c r="P28" s="24" t="s">
        <v>15</v>
      </c>
      <c r="Q28" s="24"/>
      <c r="R28" s="24" t="s">
        <v>15</v>
      </c>
      <c r="S28" s="24" t="s">
        <v>15</v>
      </c>
      <c r="T28" s="24"/>
      <c r="U28" s="24"/>
      <c r="V28" s="24"/>
      <c r="W28" s="24"/>
      <c r="X28" s="24" t="s">
        <v>15</v>
      </c>
      <c r="Y28" s="24" t="s">
        <v>15</v>
      </c>
      <c r="Z28" s="24" t="s">
        <v>15</v>
      </c>
      <c r="AA28" s="24" t="s">
        <v>15</v>
      </c>
      <c r="AB28" s="24" t="s">
        <v>15</v>
      </c>
      <c r="AC28" s="24"/>
      <c r="AD28" s="24"/>
      <c r="AE28" s="24"/>
      <c r="AF28" s="18" t="s">
        <v>15</v>
      </c>
      <c r="AG28" s="18" t="s">
        <v>15</v>
      </c>
      <c r="AH28" s="37" t="s">
        <v>16</v>
      </c>
      <c r="AI28" s="37" t="s">
        <v>16</v>
      </c>
      <c r="AJ28" s="37" t="s">
        <v>15</v>
      </c>
      <c r="AK28" s="37" t="s">
        <v>16</v>
      </c>
      <c r="AL28" s="37" t="s">
        <v>15</v>
      </c>
      <c r="AM28" s="37"/>
      <c r="AN28" s="24"/>
      <c r="AO28" s="37" t="s">
        <v>15</v>
      </c>
      <c r="AP28" s="37" t="s">
        <v>15</v>
      </c>
      <c r="AQ28" s="37" t="s">
        <v>15</v>
      </c>
      <c r="AR28" s="100" t="s">
        <v>15</v>
      </c>
      <c r="AT28" s="150">
        <f>+AV28/AY28</f>
        <v>0.76923076923076927</v>
      </c>
      <c r="AU28" s="85"/>
      <c r="AV28" s="155">
        <f>COUNTIF($D28:$AR28,"M")</f>
        <v>20</v>
      </c>
      <c r="AW28" s="153">
        <f>COUNTIF($D28:$AR28,"PM")</f>
        <v>6</v>
      </c>
      <c r="AX28" s="153">
        <f>COUNTIF($D28:$AR28,"NM")</f>
        <v>0</v>
      </c>
      <c r="AY28" s="154">
        <f t="shared" ref="AY28" si="10">SUM(AV28:AX28)</f>
        <v>26</v>
      </c>
    </row>
    <row r="29" spans="1:51" s="91" customFormat="1" ht="20.100000000000001" customHeight="1" x14ac:dyDescent="0.25">
      <c r="A29" s="310"/>
      <c r="B29" s="308"/>
      <c r="C29" s="144" t="s">
        <v>41</v>
      </c>
      <c r="D29" s="97" t="s">
        <v>15</v>
      </c>
      <c r="E29" s="24" t="s">
        <v>15</v>
      </c>
      <c r="F29" s="24" t="s">
        <v>15</v>
      </c>
      <c r="G29" s="24"/>
      <c r="H29" s="24" t="s">
        <v>15</v>
      </c>
      <c r="I29" s="24"/>
      <c r="J29" s="24"/>
      <c r="K29" s="24"/>
      <c r="L29" s="24" t="s">
        <v>15</v>
      </c>
      <c r="M29" s="24"/>
      <c r="N29" s="24" t="s">
        <v>15</v>
      </c>
      <c r="O29" s="24" t="s">
        <v>15</v>
      </c>
      <c r="P29" s="24" t="s">
        <v>15</v>
      </c>
      <c r="Q29" s="24"/>
      <c r="R29" s="24" t="s">
        <v>15</v>
      </c>
      <c r="S29" s="24" t="s">
        <v>15</v>
      </c>
      <c r="T29" s="24"/>
      <c r="U29" s="24"/>
      <c r="V29" s="24"/>
      <c r="W29" s="24"/>
      <c r="X29" s="24" t="s">
        <v>15</v>
      </c>
      <c r="Y29" s="24" t="s">
        <v>15</v>
      </c>
      <c r="Z29" s="24" t="s">
        <v>15</v>
      </c>
      <c r="AA29" s="24" t="s">
        <v>15</v>
      </c>
      <c r="AB29" s="24" t="s">
        <v>16</v>
      </c>
      <c r="AC29" s="24"/>
      <c r="AD29" s="24"/>
      <c r="AE29" s="24"/>
      <c r="AF29" s="18" t="s">
        <v>16</v>
      </c>
      <c r="AG29" s="18" t="s">
        <v>15</v>
      </c>
      <c r="AH29" s="37" t="s">
        <v>15</v>
      </c>
      <c r="AI29" s="37" t="s">
        <v>15</v>
      </c>
      <c r="AJ29" s="37" t="s">
        <v>15</v>
      </c>
      <c r="AK29" s="37" t="s">
        <v>15</v>
      </c>
      <c r="AL29" s="37" t="s">
        <v>15</v>
      </c>
      <c r="AM29" s="37"/>
      <c r="AN29" s="24"/>
      <c r="AO29" s="37" t="s">
        <v>15</v>
      </c>
      <c r="AP29" s="37" t="s">
        <v>15</v>
      </c>
      <c r="AQ29" s="37" t="s">
        <v>15</v>
      </c>
      <c r="AR29" s="100" t="s">
        <v>15</v>
      </c>
      <c r="AT29" s="150">
        <f>+AV29/AY29</f>
        <v>1</v>
      </c>
      <c r="AU29" s="85"/>
      <c r="AV29" s="155">
        <f>COUNTIF($D29:$AR29,"M")</f>
        <v>24</v>
      </c>
      <c r="AW29" s="153">
        <f>COUNTIF($D30:$AR30,"PM")</f>
        <v>0</v>
      </c>
      <c r="AX29" s="153">
        <f>COUNTIF($D30:$AR30,"NM")</f>
        <v>0</v>
      </c>
      <c r="AY29" s="154">
        <f t="shared" ref="AY29" si="11">SUM(AV29:AX29)</f>
        <v>24</v>
      </c>
    </row>
    <row r="30" spans="1:51" s="91" customFormat="1" ht="20.100000000000001" customHeight="1" x14ac:dyDescent="0.25">
      <c r="A30" s="310"/>
      <c r="B30" s="160"/>
      <c r="C30" s="63"/>
      <c r="D30" s="99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63"/>
      <c r="AG30" s="63"/>
      <c r="AH30" s="63"/>
      <c r="AI30" s="63"/>
      <c r="AJ30" s="63"/>
      <c r="AK30" s="170"/>
      <c r="AL30" s="170"/>
      <c r="AM30" s="170"/>
      <c r="AN30" s="63"/>
      <c r="AO30" s="63"/>
      <c r="AP30" s="63"/>
      <c r="AQ30" s="63"/>
      <c r="AR30" s="72"/>
      <c r="AT30" s="146"/>
      <c r="AU30" s="85"/>
      <c r="AV30" s="161"/>
      <c r="AW30" s="162"/>
      <c r="AX30" s="162"/>
      <c r="AY30" s="163"/>
    </row>
    <row r="31" spans="1:51" s="91" customFormat="1" ht="56.25" x14ac:dyDescent="0.25">
      <c r="A31" s="310"/>
      <c r="B31" s="63" t="s">
        <v>204</v>
      </c>
      <c r="C31" s="144" t="s">
        <v>42</v>
      </c>
      <c r="D31" s="97" t="s">
        <v>15</v>
      </c>
      <c r="E31" s="24" t="s">
        <v>15</v>
      </c>
      <c r="F31" s="24" t="s">
        <v>16</v>
      </c>
      <c r="G31" s="24"/>
      <c r="H31" s="24" t="s">
        <v>16</v>
      </c>
      <c r="I31" s="24"/>
      <c r="J31" s="24"/>
      <c r="K31" s="24"/>
      <c r="L31" s="24" t="s">
        <v>15</v>
      </c>
      <c r="M31" s="24"/>
      <c r="N31" s="24" t="s">
        <v>17</v>
      </c>
      <c r="O31" s="24" t="s">
        <v>15</v>
      </c>
      <c r="P31" s="24" t="s">
        <v>16</v>
      </c>
      <c r="Q31" s="24"/>
      <c r="R31" s="24" t="s">
        <v>15</v>
      </c>
      <c r="S31" s="24" t="s">
        <v>15</v>
      </c>
      <c r="T31" s="24"/>
      <c r="U31" s="24"/>
      <c r="V31" s="24"/>
      <c r="W31" s="24"/>
      <c r="X31" s="24" t="s">
        <v>15</v>
      </c>
      <c r="Y31" s="24" t="s">
        <v>15</v>
      </c>
      <c r="Z31" s="24" t="s">
        <v>15</v>
      </c>
      <c r="AA31" s="24" t="s">
        <v>15</v>
      </c>
      <c r="AB31" s="24" t="s">
        <v>17</v>
      </c>
      <c r="AC31" s="24"/>
      <c r="AD31" s="24"/>
      <c r="AE31" s="24"/>
      <c r="AF31" s="37" t="s">
        <v>17</v>
      </c>
      <c r="AG31" s="37" t="s">
        <v>15</v>
      </c>
      <c r="AH31" s="24" t="s">
        <v>15</v>
      </c>
      <c r="AI31" s="37" t="s">
        <v>17</v>
      </c>
      <c r="AJ31" s="37" t="s">
        <v>17</v>
      </c>
      <c r="AK31" s="37" t="s">
        <v>15</v>
      </c>
      <c r="AL31" s="37" t="s">
        <v>16</v>
      </c>
      <c r="AM31" s="37"/>
      <c r="AN31" s="24"/>
      <c r="AO31" s="24" t="s">
        <v>16</v>
      </c>
      <c r="AP31" s="37" t="s">
        <v>16</v>
      </c>
      <c r="AQ31" s="37" t="s">
        <v>17</v>
      </c>
      <c r="AR31" s="98" t="s">
        <v>17</v>
      </c>
      <c r="AT31" s="150">
        <f>+AV31/AY31</f>
        <v>0.5</v>
      </c>
      <c r="AU31" s="85"/>
      <c r="AV31" s="155">
        <f>COUNTIF($D31:$AR31,"M")</f>
        <v>13</v>
      </c>
      <c r="AW31" s="153">
        <f>COUNTIF($D31:$AR31,"PM")</f>
        <v>6</v>
      </c>
      <c r="AX31" s="153">
        <f>COUNTIF($D31:$AR31,"NM")</f>
        <v>7</v>
      </c>
      <c r="AY31" s="154">
        <f t="shared" ref="AY31:AY43" si="12">SUM(AV31:AX31)</f>
        <v>26</v>
      </c>
    </row>
    <row r="32" spans="1:51" s="91" customFormat="1" ht="20.100000000000001" customHeight="1" thickBot="1" x14ac:dyDescent="0.3">
      <c r="A32" s="145"/>
      <c r="B32" s="160"/>
      <c r="C32" s="63"/>
      <c r="D32" s="99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0"/>
      <c r="AD32" s="170"/>
      <c r="AE32" s="170"/>
      <c r="AF32" s="63"/>
      <c r="AG32" s="63"/>
      <c r="AH32" s="63"/>
      <c r="AI32" s="63"/>
      <c r="AJ32" s="63"/>
      <c r="AK32" s="170"/>
      <c r="AL32" s="170"/>
      <c r="AM32" s="170"/>
      <c r="AN32" s="63"/>
      <c r="AO32" s="63"/>
      <c r="AP32" s="63"/>
      <c r="AQ32" s="63"/>
      <c r="AR32" s="72"/>
      <c r="AT32" s="146"/>
      <c r="AU32" s="85"/>
      <c r="AV32" s="161"/>
      <c r="AW32" s="162"/>
      <c r="AX32" s="162"/>
      <c r="AY32" s="163"/>
    </row>
    <row r="33" spans="1:51" s="91" customFormat="1" ht="30" customHeight="1" x14ac:dyDescent="0.25">
      <c r="A33" s="309" t="s">
        <v>58</v>
      </c>
      <c r="B33" s="63" t="s">
        <v>59</v>
      </c>
      <c r="C33" s="144" t="s">
        <v>43</v>
      </c>
      <c r="D33" s="97" t="s">
        <v>16</v>
      </c>
      <c r="E33" s="24" t="s">
        <v>15</v>
      </c>
      <c r="F33" s="24" t="s">
        <v>16</v>
      </c>
      <c r="G33" s="24"/>
      <c r="H33" s="24" t="s">
        <v>16</v>
      </c>
      <c r="I33" s="24"/>
      <c r="J33" s="24"/>
      <c r="K33" s="24"/>
      <c r="L33" s="24" t="s">
        <v>15</v>
      </c>
      <c r="M33" s="24"/>
      <c r="N33" s="24" t="s">
        <v>16</v>
      </c>
      <c r="O33" s="24" t="s">
        <v>15</v>
      </c>
      <c r="P33" s="24" t="s">
        <v>16</v>
      </c>
      <c r="Q33" s="24"/>
      <c r="R33" s="24" t="s">
        <v>15</v>
      </c>
      <c r="S33" s="24" t="s">
        <v>15</v>
      </c>
      <c r="T33" s="24"/>
      <c r="U33" s="24"/>
      <c r="V33" s="24"/>
      <c r="W33" s="24"/>
      <c r="X33" s="24" t="s">
        <v>15</v>
      </c>
      <c r="Y33" s="24" t="s">
        <v>16</v>
      </c>
      <c r="Z33" s="24" t="s">
        <v>15</v>
      </c>
      <c r="AA33" s="24" t="s">
        <v>15</v>
      </c>
      <c r="AB33" s="24" t="s">
        <v>16</v>
      </c>
      <c r="AC33" s="24"/>
      <c r="AD33" s="24"/>
      <c r="AE33" s="24"/>
      <c r="AF33" s="37" t="s">
        <v>15</v>
      </c>
      <c r="AG33" s="37" t="s">
        <v>15</v>
      </c>
      <c r="AH33" s="24" t="s">
        <v>16</v>
      </c>
      <c r="AI33" s="37" t="s">
        <v>15</v>
      </c>
      <c r="AJ33" s="37" t="s">
        <v>15</v>
      </c>
      <c r="AK33" s="37" t="s">
        <v>16</v>
      </c>
      <c r="AL33" s="37" t="s">
        <v>15</v>
      </c>
      <c r="AM33" s="37"/>
      <c r="AN33" s="24"/>
      <c r="AO33" s="24" t="s">
        <v>15</v>
      </c>
      <c r="AP33" s="37" t="s">
        <v>15</v>
      </c>
      <c r="AQ33" s="37" t="s">
        <v>16</v>
      </c>
      <c r="AR33" s="98" t="s">
        <v>16</v>
      </c>
      <c r="AT33" s="150">
        <f>+AV33/AY33</f>
        <v>0.57692307692307687</v>
      </c>
      <c r="AU33" s="85"/>
      <c r="AV33" s="155">
        <f>COUNTIF($D33:$AR33,"M")</f>
        <v>15</v>
      </c>
      <c r="AW33" s="153">
        <f>COUNTIF($D33:$AR33,"PM")</f>
        <v>11</v>
      </c>
      <c r="AX33" s="153">
        <f>COUNTIF($D33:$AR33,"NM")</f>
        <v>0</v>
      </c>
      <c r="AY33" s="154">
        <f t="shared" si="12"/>
        <v>26</v>
      </c>
    </row>
    <row r="34" spans="1:51" s="91" customFormat="1" ht="18.95" customHeight="1" x14ac:dyDescent="0.25">
      <c r="A34" s="310"/>
      <c r="B34" s="51"/>
      <c r="C34" s="63"/>
      <c r="D34" s="99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63"/>
      <c r="AG34" s="63"/>
      <c r="AH34" s="63"/>
      <c r="AI34" s="63"/>
      <c r="AJ34" s="63"/>
      <c r="AK34" s="170"/>
      <c r="AL34" s="170"/>
      <c r="AM34" s="170"/>
      <c r="AN34" s="63"/>
      <c r="AO34" s="63"/>
      <c r="AP34" s="63"/>
      <c r="AQ34" s="63"/>
      <c r="AR34" s="72"/>
      <c r="AT34" s="146"/>
      <c r="AU34" s="85"/>
      <c r="AV34" s="161"/>
      <c r="AW34" s="162"/>
      <c r="AX34" s="162"/>
      <c r="AY34" s="163"/>
    </row>
    <row r="35" spans="1:51" s="91" customFormat="1" ht="18.95" customHeight="1" x14ac:dyDescent="0.25">
      <c r="A35" s="310"/>
      <c r="B35" s="308" t="s">
        <v>60</v>
      </c>
      <c r="C35" s="144" t="s">
        <v>44</v>
      </c>
      <c r="D35" s="97" t="s">
        <v>17</v>
      </c>
      <c r="E35" s="24" t="s">
        <v>15</v>
      </c>
      <c r="F35" s="24" t="s">
        <v>16</v>
      </c>
      <c r="G35" s="24"/>
      <c r="H35" s="24" t="s">
        <v>16</v>
      </c>
      <c r="I35" s="24"/>
      <c r="J35" s="24"/>
      <c r="K35" s="24"/>
      <c r="L35" s="24" t="s">
        <v>16</v>
      </c>
      <c r="M35" s="24"/>
      <c r="N35" s="24" t="s">
        <v>16</v>
      </c>
      <c r="O35" s="24" t="s">
        <v>15</v>
      </c>
      <c r="P35" s="24" t="s">
        <v>17</v>
      </c>
      <c r="Q35" s="24"/>
      <c r="R35" s="24" t="s">
        <v>15</v>
      </c>
      <c r="S35" s="24"/>
      <c r="T35" s="24"/>
      <c r="U35" s="24"/>
      <c r="V35" s="24"/>
      <c r="W35" s="24"/>
      <c r="X35" s="24" t="s">
        <v>15</v>
      </c>
      <c r="Y35" s="24" t="s">
        <v>15</v>
      </c>
      <c r="Z35" s="24" t="s">
        <v>15</v>
      </c>
      <c r="AA35" s="24" t="s">
        <v>16</v>
      </c>
      <c r="AB35" s="24" t="s">
        <v>17</v>
      </c>
      <c r="AC35" s="24"/>
      <c r="AD35" s="24"/>
      <c r="AE35" s="24"/>
      <c r="AF35" s="37" t="s">
        <v>16</v>
      </c>
      <c r="AG35" s="37" t="s">
        <v>16</v>
      </c>
      <c r="AH35" s="24" t="s">
        <v>16</v>
      </c>
      <c r="AI35" s="37" t="s">
        <v>16</v>
      </c>
      <c r="AJ35" s="37" t="s">
        <v>15</v>
      </c>
      <c r="AK35" s="37" t="s">
        <v>16</v>
      </c>
      <c r="AL35" s="37" t="s">
        <v>16</v>
      </c>
      <c r="AM35" s="37"/>
      <c r="AN35" s="24"/>
      <c r="AO35" s="24" t="s">
        <v>15</v>
      </c>
      <c r="AP35" s="37" t="s">
        <v>15</v>
      </c>
      <c r="AQ35" s="37" t="s">
        <v>16</v>
      </c>
      <c r="AR35" s="98" t="s">
        <v>16</v>
      </c>
      <c r="AT35" s="150">
        <f>+AV35/AY35</f>
        <v>0.36</v>
      </c>
      <c r="AU35" s="85"/>
      <c r="AV35" s="155">
        <f>COUNTIF($D35:$AR35,"M")</f>
        <v>9</v>
      </c>
      <c r="AW35" s="153">
        <f>COUNTIF($D35:$AR35,"PM")</f>
        <v>13</v>
      </c>
      <c r="AX35" s="153">
        <f>COUNTIF($D35:$AR35,"NM")</f>
        <v>3</v>
      </c>
      <c r="AY35" s="154">
        <f t="shared" si="12"/>
        <v>25</v>
      </c>
    </row>
    <row r="36" spans="1:51" s="91" customFormat="1" ht="18.95" customHeight="1" x14ac:dyDescent="0.25">
      <c r="A36" s="310"/>
      <c r="B36" s="308"/>
      <c r="C36" s="144" t="s">
        <v>45</v>
      </c>
      <c r="D36" s="97" t="s">
        <v>15</v>
      </c>
      <c r="E36" s="24" t="s">
        <v>15</v>
      </c>
      <c r="F36" s="24" t="s">
        <v>15</v>
      </c>
      <c r="G36" s="24"/>
      <c r="H36" s="24" t="s">
        <v>15</v>
      </c>
      <c r="I36" s="24"/>
      <c r="J36" s="24"/>
      <c r="K36" s="24"/>
      <c r="L36" s="24" t="s">
        <v>15</v>
      </c>
      <c r="M36" s="24"/>
      <c r="N36" s="24" t="s">
        <v>15</v>
      </c>
      <c r="O36" s="24" t="s">
        <v>15</v>
      </c>
      <c r="P36" s="24" t="s">
        <v>15</v>
      </c>
      <c r="Q36" s="24"/>
      <c r="R36" s="24" t="s">
        <v>15</v>
      </c>
      <c r="S36" s="24" t="s">
        <v>16</v>
      </c>
      <c r="T36" s="24"/>
      <c r="U36" s="24"/>
      <c r="V36" s="24"/>
      <c r="W36" s="24"/>
      <c r="X36" s="24" t="s">
        <v>15</v>
      </c>
      <c r="Y36" s="24" t="s">
        <v>15</v>
      </c>
      <c r="Z36" s="24" t="s">
        <v>15</v>
      </c>
      <c r="AA36" s="24" t="s">
        <v>15</v>
      </c>
      <c r="AB36" s="24" t="s">
        <v>16</v>
      </c>
      <c r="AC36" s="24"/>
      <c r="AD36" s="24"/>
      <c r="AE36" s="24"/>
      <c r="AF36" s="37" t="s">
        <v>16</v>
      </c>
      <c r="AG36" s="37" t="s">
        <v>15</v>
      </c>
      <c r="AH36" s="24" t="s">
        <v>15</v>
      </c>
      <c r="AI36" s="37" t="s">
        <v>15</v>
      </c>
      <c r="AJ36" s="37" t="s">
        <v>15</v>
      </c>
      <c r="AK36" s="37" t="s">
        <v>15</v>
      </c>
      <c r="AL36" s="37" t="s">
        <v>15</v>
      </c>
      <c r="AM36" s="37"/>
      <c r="AN36" s="24"/>
      <c r="AO36" s="24" t="s">
        <v>15</v>
      </c>
      <c r="AP36" s="37" t="s">
        <v>15</v>
      </c>
      <c r="AQ36" s="37" t="s">
        <v>15</v>
      </c>
      <c r="AR36" s="98" t="s">
        <v>17</v>
      </c>
      <c r="AT36" s="150">
        <f>+AV36/AY36</f>
        <v>0.84615384615384615</v>
      </c>
      <c r="AU36" s="85"/>
      <c r="AV36" s="155">
        <f>COUNTIF($D36:$AR36,"M")</f>
        <v>22</v>
      </c>
      <c r="AW36" s="153">
        <f>COUNTIF($D36:$AR36,"PM")</f>
        <v>3</v>
      </c>
      <c r="AX36" s="153">
        <f>COUNTIF($D36:$AR36,"NM")</f>
        <v>1</v>
      </c>
      <c r="AY36" s="154">
        <f t="shared" si="12"/>
        <v>26</v>
      </c>
    </row>
    <row r="37" spans="1:51" s="91" customFormat="1" ht="18.95" customHeight="1" x14ac:dyDescent="0.25">
      <c r="A37" s="310"/>
      <c r="B37" s="51"/>
      <c r="C37" s="63"/>
      <c r="D37" s="99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63"/>
      <c r="AG37" s="63"/>
      <c r="AH37" s="63"/>
      <c r="AI37" s="63"/>
      <c r="AJ37" s="63"/>
      <c r="AK37" s="170"/>
      <c r="AL37" s="170"/>
      <c r="AM37" s="170"/>
      <c r="AN37" s="63"/>
      <c r="AO37" s="63"/>
      <c r="AP37" s="63"/>
      <c r="AQ37" s="63"/>
      <c r="AR37" s="72"/>
      <c r="AT37" s="146"/>
      <c r="AU37" s="85"/>
      <c r="AV37" s="161"/>
      <c r="AW37" s="162"/>
      <c r="AX37" s="162"/>
      <c r="AY37" s="163"/>
    </row>
    <row r="38" spans="1:51" s="91" customFormat="1" x14ac:dyDescent="0.25">
      <c r="A38" s="310"/>
      <c r="B38" s="63" t="s">
        <v>61</v>
      </c>
      <c r="C38" s="144" t="s">
        <v>49</v>
      </c>
      <c r="D38" s="97" t="s">
        <v>16</v>
      </c>
      <c r="E38" s="24" t="s">
        <v>15</v>
      </c>
      <c r="F38" s="24" t="s">
        <v>15</v>
      </c>
      <c r="G38" s="24"/>
      <c r="H38" s="24" t="s">
        <v>15</v>
      </c>
      <c r="I38" s="24"/>
      <c r="J38" s="24"/>
      <c r="K38" s="24"/>
      <c r="L38" s="24" t="s">
        <v>15</v>
      </c>
      <c r="M38" s="24"/>
      <c r="N38" s="24" t="s">
        <v>15</v>
      </c>
      <c r="O38" s="24" t="s">
        <v>15</v>
      </c>
      <c r="P38" s="24" t="s">
        <v>17</v>
      </c>
      <c r="Q38" s="24"/>
      <c r="R38" s="24" t="s">
        <v>15</v>
      </c>
      <c r="S38" s="24" t="s">
        <v>15</v>
      </c>
      <c r="T38" s="24"/>
      <c r="U38" s="24"/>
      <c r="V38" s="24"/>
      <c r="W38" s="24"/>
      <c r="X38" s="24" t="s">
        <v>15</v>
      </c>
      <c r="Y38" s="24" t="s">
        <v>15</v>
      </c>
      <c r="Z38" s="24" t="s">
        <v>16</v>
      </c>
      <c r="AA38" s="24" t="s">
        <v>15</v>
      </c>
      <c r="AB38" s="24" t="s">
        <v>16</v>
      </c>
      <c r="AC38" s="24"/>
      <c r="AD38" s="24"/>
      <c r="AE38" s="24"/>
      <c r="AF38" s="37" t="s">
        <v>15</v>
      </c>
      <c r="AG38" s="37" t="s">
        <v>15</v>
      </c>
      <c r="AH38" s="24" t="s">
        <v>15</v>
      </c>
      <c r="AI38" s="37" t="s">
        <v>15</v>
      </c>
      <c r="AJ38" s="37" t="s">
        <v>15</v>
      </c>
      <c r="AK38" s="37" t="s">
        <v>16</v>
      </c>
      <c r="AL38" s="37" t="s">
        <v>15</v>
      </c>
      <c r="AM38" s="37"/>
      <c r="AN38" s="24"/>
      <c r="AO38" s="24" t="s">
        <v>16</v>
      </c>
      <c r="AP38" s="37" t="s">
        <v>15</v>
      </c>
      <c r="AQ38" s="37" t="s">
        <v>15</v>
      </c>
      <c r="AR38" s="98" t="s">
        <v>16</v>
      </c>
      <c r="AT38" s="150">
        <f>+AV38/AY38</f>
        <v>0.73076923076923073</v>
      </c>
      <c r="AU38" s="85"/>
      <c r="AV38" s="155">
        <f>COUNTIF($D38:$AR38,"M")</f>
        <v>19</v>
      </c>
      <c r="AW38" s="153">
        <f>COUNTIF($D38:$AR38,"PM")</f>
        <v>6</v>
      </c>
      <c r="AX38" s="153">
        <f>COUNTIF($D38:$AR38,"NM")</f>
        <v>1</v>
      </c>
      <c r="AY38" s="154">
        <f t="shared" si="12"/>
        <v>26</v>
      </c>
    </row>
    <row r="39" spans="1:51" s="91" customFormat="1" ht="18.95" customHeight="1" x14ac:dyDescent="0.25">
      <c r="A39" s="310"/>
      <c r="B39" s="51"/>
      <c r="C39" s="63"/>
      <c r="D39" s="99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63"/>
      <c r="AG39" s="63"/>
      <c r="AH39" s="63"/>
      <c r="AI39" s="63"/>
      <c r="AJ39" s="63"/>
      <c r="AK39" s="170"/>
      <c r="AL39" s="170"/>
      <c r="AM39" s="170"/>
      <c r="AN39" s="63"/>
      <c r="AO39" s="63"/>
      <c r="AP39" s="63"/>
      <c r="AQ39" s="63"/>
      <c r="AR39" s="72"/>
      <c r="AT39" s="146"/>
      <c r="AU39" s="85"/>
      <c r="AV39" s="161"/>
      <c r="AW39" s="162"/>
      <c r="AX39" s="162"/>
      <c r="AY39" s="163"/>
    </row>
    <row r="40" spans="1:51" s="91" customFormat="1" ht="18.95" customHeight="1" x14ac:dyDescent="0.25">
      <c r="A40" s="310"/>
      <c r="B40" s="308" t="s">
        <v>205</v>
      </c>
      <c r="C40" s="144" t="s">
        <v>50</v>
      </c>
      <c r="D40" s="97" t="s">
        <v>15</v>
      </c>
      <c r="E40" s="24" t="s">
        <v>15</v>
      </c>
      <c r="F40" s="24" t="s">
        <v>15</v>
      </c>
      <c r="G40" s="24"/>
      <c r="H40" s="24" t="s">
        <v>15</v>
      </c>
      <c r="I40" s="24"/>
      <c r="J40" s="24"/>
      <c r="K40" s="24"/>
      <c r="L40" s="24" t="s">
        <v>15</v>
      </c>
      <c r="M40" s="24"/>
      <c r="N40" s="24" t="s">
        <v>15</v>
      </c>
      <c r="O40" s="24" t="s">
        <v>15</v>
      </c>
      <c r="P40" s="24" t="s">
        <v>17</v>
      </c>
      <c r="Q40" s="24"/>
      <c r="R40" s="24" t="s">
        <v>15</v>
      </c>
      <c r="S40" s="24" t="s">
        <v>15</v>
      </c>
      <c r="T40" s="24"/>
      <c r="U40" s="24"/>
      <c r="V40" s="24"/>
      <c r="W40" s="24"/>
      <c r="X40" s="24" t="s">
        <v>15</v>
      </c>
      <c r="Y40" s="24" t="s">
        <v>15</v>
      </c>
      <c r="Z40" s="24" t="s">
        <v>15</v>
      </c>
      <c r="AA40" s="24" t="s">
        <v>15</v>
      </c>
      <c r="AB40" s="24" t="s">
        <v>15</v>
      </c>
      <c r="AC40" s="24"/>
      <c r="AD40" s="24"/>
      <c r="AE40" s="24"/>
      <c r="AF40" s="37" t="s">
        <v>15</v>
      </c>
      <c r="AG40" s="37" t="s">
        <v>15</v>
      </c>
      <c r="AH40" s="24" t="s">
        <v>15</v>
      </c>
      <c r="AI40" s="37" t="s">
        <v>15</v>
      </c>
      <c r="AJ40" s="37" t="s">
        <v>15</v>
      </c>
      <c r="AK40" s="37" t="s">
        <v>15</v>
      </c>
      <c r="AL40" s="37" t="s">
        <v>15</v>
      </c>
      <c r="AM40" s="37"/>
      <c r="AN40" s="24"/>
      <c r="AO40" s="24" t="s">
        <v>15</v>
      </c>
      <c r="AP40" s="37" t="s">
        <v>15</v>
      </c>
      <c r="AQ40" s="37" t="s">
        <v>15</v>
      </c>
      <c r="AR40" s="98" t="s">
        <v>15</v>
      </c>
      <c r="AT40" s="150">
        <f>+AV40/AY40</f>
        <v>0.96153846153846156</v>
      </c>
      <c r="AU40" s="85"/>
      <c r="AV40" s="155">
        <f>COUNTIF($D40:$AR40,"M")</f>
        <v>25</v>
      </c>
      <c r="AW40" s="153">
        <f>COUNTIF($D40:$AR40,"PM")</f>
        <v>0</v>
      </c>
      <c r="AX40" s="153">
        <f>COUNTIF($D40:$AR40,"NM")</f>
        <v>1</v>
      </c>
      <c r="AY40" s="154">
        <f t="shared" si="12"/>
        <v>26</v>
      </c>
    </row>
    <row r="41" spans="1:51" s="91" customFormat="1" ht="20.100000000000001" customHeight="1" x14ac:dyDescent="0.25">
      <c r="A41" s="310"/>
      <c r="B41" s="308"/>
      <c r="C41" s="144" t="s">
        <v>51</v>
      </c>
      <c r="D41" s="97" t="s">
        <v>17</v>
      </c>
      <c r="E41" s="24" t="s">
        <v>16</v>
      </c>
      <c r="F41" s="24" t="s">
        <v>16</v>
      </c>
      <c r="G41" s="24"/>
      <c r="H41" s="24" t="s">
        <v>16</v>
      </c>
      <c r="I41" s="24"/>
      <c r="J41" s="24"/>
      <c r="K41" s="24"/>
      <c r="L41" s="24" t="s">
        <v>16</v>
      </c>
      <c r="M41" s="24"/>
      <c r="N41" s="24" t="s">
        <v>15</v>
      </c>
      <c r="O41" s="24" t="s">
        <v>16</v>
      </c>
      <c r="P41" s="24" t="s">
        <v>17</v>
      </c>
      <c r="Q41" s="24"/>
      <c r="R41" s="24" t="s">
        <v>16</v>
      </c>
      <c r="S41" s="24" t="s">
        <v>16</v>
      </c>
      <c r="T41" s="24"/>
      <c r="U41" s="24"/>
      <c r="V41" s="24"/>
      <c r="W41" s="24"/>
      <c r="X41" s="24" t="s">
        <v>16</v>
      </c>
      <c r="Y41" s="24" t="s">
        <v>16</v>
      </c>
      <c r="Z41" s="24" t="s">
        <v>15</v>
      </c>
      <c r="AA41" s="24" t="s">
        <v>15</v>
      </c>
      <c r="AB41" s="24" t="s">
        <v>17</v>
      </c>
      <c r="AC41" s="24"/>
      <c r="AD41" s="24"/>
      <c r="AE41" s="24"/>
      <c r="AF41" s="37" t="s">
        <v>16</v>
      </c>
      <c r="AG41" s="37" t="s">
        <v>16</v>
      </c>
      <c r="AH41" s="24" t="s">
        <v>16</v>
      </c>
      <c r="AI41" s="37" t="s">
        <v>17</v>
      </c>
      <c r="AJ41" s="37" t="s">
        <v>15</v>
      </c>
      <c r="AK41" s="37" t="s">
        <v>16</v>
      </c>
      <c r="AL41" s="37" t="s">
        <v>15</v>
      </c>
      <c r="AM41" s="37"/>
      <c r="AN41" s="24"/>
      <c r="AO41" s="24" t="s">
        <v>16</v>
      </c>
      <c r="AP41" s="37" t="s">
        <v>16</v>
      </c>
      <c r="AQ41" s="37" t="s">
        <v>16</v>
      </c>
      <c r="AR41" s="98" t="s">
        <v>16</v>
      </c>
      <c r="AT41" s="150">
        <f>+AV41/AY41</f>
        <v>0.19230769230769232</v>
      </c>
      <c r="AU41" s="85"/>
      <c r="AV41" s="155">
        <f>COUNTIF($D41:$AR41,"M")</f>
        <v>5</v>
      </c>
      <c r="AW41" s="153">
        <f>COUNTIF($D41:$AR41,"PM")</f>
        <v>17</v>
      </c>
      <c r="AX41" s="153">
        <f>COUNTIF($D41:$AR41,"NM")</f>
        <v>4</v>
      </c>
      <c r="AY41" s="154">
        <f t="shared" si="12"/>
        <v>26</v>
      </c>
    </row>
    <row r="42" spans="1:51" s="91" customFormat="1" ht="20.100000000000001" customHeight="1" x14ac:dyDescent="0.25">
      <c r="A42" s="310"/>
      <c r="B42" s="51"/>
      <c r="C42" s="63"/>
      <c r="D42" s="99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63"/>
      <c r="AG42" s="63"/>
      <c r="AH42" s="63"/>
      <c r="AI42" s="63"/>
      <c r="AJ42" s="63"/>
      <c r="AK42" s="170"/>
      <c r="AL42" s="170"/>
      <c r="AM42" s="170"/>
      <c r="AN42" s="63"/>
      <c r="AO42" s="63"/>
      <c r="AP42" s="63"/>
      <c r="AQ42" s="63"/>
      <c r="AR42" s="72"/>
      <c r="AT42" s="146"/>
      <c r="AU42" s="85"/>
      <c r="AV42" s="161"/>
      <c r="AW42" s="162"/>
      <c r="AX42" s="162"/>
      <c r="AY42" s="163"/>
    </row>
    <row r="43" spans="1:51" s="91" customFormat="1" ht="39" customHeight="1" thickBot="1" x14ac:dyDescent="0.3">
      <c r="A43" s="310"/>
      <c r="B43" s="63" t="s">
        <v>207</v>
      </c>
      <c r="C43" s="144" t="s">
        <v>206</v>
      </c>
      <c r="D43" s="106" t="s">
        <v>15</v>
      </c>
      <c r="E43" s="109" t="s">
        <v>15</v>
      </c>
      <c r="F43" s="109" t="s">
        <v>15</v>
      </c>
      <c r="G43" s="109"/>
      <c r="H43" s="109" t="s">
        <v>15</v>
      </c>
      <c r="I43" s="109"/>
      <c r="J43" s="109"/>
      <c r="K43" s="109"/>
      <c r="L43" s="109" t="s">
        <v>15</v>
      </c>
      <c r="M43" s="109"/>
      <c r="N43" s="109" t="s">
        <v>16</v>
      </c>
      <c r="O43" s="109" t="s">
        <v>15</v>
      </c>
      <c r="P43" s="109" t="s">
        <v>16</v>
      </c>
      <c r="Q43" s="109"/>
      <c r="R43" s="109" t="s">
        <v>15</v>
      </c>
      <c r="S43" s="109" t="s">
        <v>15</v>
      </c>
      <c r="T43" s="109"/>
      <c r="U43" s="109"/>
      <c r="V43" s="109"/>
      <c r="W43" s="109"/>
      <c r="X43" s="109" t="s">
        <v>15</v>
      </c>
      <c r="Y43" s="109" t="s">
        <v>15</v>
      </c>
      <c r="Z43" s="109" t="s">
        <v>15</v>
      </c>
      <c r="AA43" s="109" t="s">
        <v>15</v>
      </c>
      <c r="AB43" s="109" t="s">
        <v>16</v>
      </c>
      <c r="AC43" s="109"/>
      <c r="AD43" s="109"/>
      <c r="AE43" s="109"/>
      <c r="AF43" s="108" t="s">
        <v>15</v>
      </c>
      <c r="AG43" s="108" t="s">
        <v>15</v>
      </c>
      <c r="AH43" s="109" t="s">
        <v>15</v>
      </c>
      <c r="AI43" s="108" t="s">
        <v>15</v>
      </c>
      <c r="AJ43" s="108" t="s">
        <v>15</v>
      </c>
      <c r="AK43" s="108" t="s">
        <v>15</v>
      </c>
      <c r="AL43" s="108" t="s">
        <v>15</v>
      </c>
      <c r="AM43" s="108"/>
      <c r="AN43" s="109"/>
      <c r="AO43" s="109" t="s">
        <v>15</v>
      </c>
      <c r="AP43" s="108" t="s">
        <v>16</v>
      </c>
      <c r="AQ43" s="108" t="s">
        <v>15</v>
      </c>
      <c r="AR43" s="147" t="s">
        <v>16</v>
      </c>
      <c r="AT43" s="151">
        <f>+AV43/AY43</f>
        <v>0.80769230769230771</v>
      </c>
      <c r="AU43" s="85"/>
      <c r="AV43" s="157">
        <f>COUNTIF($D43:$AR43,"M")</f>
        <v>21</v>
      </c>
      <c r="AW43" s="158">
        <f>COUNTIF($D43:$AR43,"PM")</f>
        <v>5</v>
      </c>
      <c r="AX43" s="158">
        <f>COUNTIF($D43:$AR43,"NM")</f>
        <v>0</v>
      </c>
      <c r="AY43" s="159">
        <f t="shared" si="12"/>
        <v>26</v>
      </c>
    </row>
    <row r="44" spans="1:51" s="91" customFormat="1" ht="18.95" customHeight="1" thickBot="1" x14ac:dyDescent="0.3">
      <c r="A44" s="86"/>
      <c r="B44" s="87"/>
      <c r="AT44" s="116"/>
      <c r="AU44" s="85"/>
      <c r="AV44" s="116"/>
      <c r="AW44" s="116"/>
      <c r="AX44" s="116"/>
      <c r="AY44" s="116"/>
    </row>
    <row r="45" spans="1:51" s="91" customFormat="1" ht="18.95" customHeight="1" thickBot="1" x14ac:dyDescent="0.3">
      <c r="A45" s="86"/>
      <c r="B45" s="87"/>
      <c r="C45" s="305" t="s">
        <v>170</v>
      </c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7"/>
      <c r="AT45" s="116"/>
      <c r="AU45" s="85"/>
      <c r="AV45" s="116"/>
      <c r="AW45" s="116"/>
      <c r="AX45" s="116"/>
      <c r="AY45" s="116"/>
    </row>
    <row r="46" spans="1:51" s="91" customFormat="1" ht="18.95" customHeight="1" x14ac:dyDescent="0.25">
      <c r="A46" s="86"/>
      <c r="B46" s="87"/>
      <c r="C46" s="112" t="s">
        <v>15</v>
      </c>
      <c r="D46" s="117">
        <f t="shared" ref="D46:G46" si="13">COUNTIF(D7:D43,"M")</f>
        <v>18</v>
      </c>
      <c r="E46" s="117">
        <f t="shared" si="13"/>
        <v>18</v>
      </c>
      <c r="F46" s="117">
        <f t="shared" si="13"/>
        <v>16</v>
      </c>
      <c r="G46" s="117">
        <f t="shared" si="13"/>
        <v>0</v>
      </c>
      <c r="H46" s="117">
        <f t="shared" ref="H46:R46" si="14">COUNTIF(H7:H43,"M")</f>
        <v>15</v>
      </c>
      <c r="I46" s="117">
        <f t="shared" si="14"/>
        <v>0</v>
      </c>
      <c r="J46" s="117">
        <f t="shared" si="14"/>
        <v>0</v>
      </c>
      <c r="K46" s="117">
        <f t="shared" si="14"/>
        <v>0</v>
      </c>
      <c r="L46" s="117">
        <f t="shared" si="14"/>
        <v>21</v>
      </c>
      <c r="M46" s="117">
        <f t="shared" si="14"/>
        <v>0</v>
      </c>
      <c r="N46" s="117">
        <f t="shared" si="14"/>
        <v>12</v>
      </c>
      <c r="O46" s="117">
        <f t="shared" si="14"/>
        <v>22</v>
      </c>
      <c r="P46" s="117">
        <f t="shared" si="14"/>
        <v>8</v>
      </c>
      <c r="Q46" s="117">
        <f t="shared" si="14"/>
        <v>0</v>
      </c>
      <c r="R46" s="117">
        <f t="shared" si="14"/>
        <v>20</v>
      </c>
      <c r="S46" s="117">
        <f t="shared" ref="S46:AA46" si="15">COUNTIF(S7:S43,"M")</f>
        <v>19</v>
      </c>
      <c r="T46" s="117">
        <f t="shared" si="15"/>
        <v>0</v>
      </c>
      <c r="U46" s="117">
        <f t="shared" si="15"/>
        <v>0</v>
      </c>
      <c r="V46" s="117">
        <f t="shared" si="15"/>
        <v>0</v>
      </c>
      <c r="W46" s="117">
        <f t="shared" si="15"/>
        <v>0</v>
      </c>
      <c r="X46" s="117">
        <f t="shared" si="15"/>
        <v>23</v>
      </c>
      <c r="Y46" s="117">
        <f t="shared" si="15"/>
        <v>21</v>
      </c>
      <c r="Z46" s="117">
        <f t="shared" si="15"/>
        <v>21</v>
      </c>
      <c r="AA46" s="117">
        <f t="shared" si="15"/>
        <v>22</v>
      </c>
      <c r="AB46" s="117">
        <f t="shared" ref="AB46:AK46" si="16">COUNTIF(AB7:AB43,"M")</f>
        <v>5</v>
      </c>
      <c r="AC46" s="117">
        <f t="shared" si="16"/>
        <v>0</v>
      </c>
      <c r="AD46" s="117">
        <f t="shared" si="16"/>
        <v>0</v>
      </c>
      <c r="AE46" s="117">
        <f t="shared" si="16"/>
        <v>0</v>
      </c>
      <c r="AF46" s="117">
        <f t="shared" si="16"/>
        <v>14</v>
      </c>
      <c r="AG46" s="117">
        <f t="shared" si="16"/>
        <v>19</v>
      </c>
      <c r="AH46" s="117">
        <f t="shared" si="16"/>
        <v>21</v>
      </c>
      <c r="AI46" s="117">
        <f t="shared" si="16"/>
        <v>15</v>
      </c>
      <c r="AJ46" s="117">
        <f t="shared" si="16"/>
        <v>22</v>
      </c>
      <c r="AK46" s="117">
        <f t="shared" si="16"/>
        <v>16</v>
      </c>
      <c r="AL46" s="117">
        <f t="shared" ref="AL46:AP46" si="17">COUNTIF(AL7:AL43,"M")</f>
        <v>22</v>
      </c>
      <c r="AM46" s="117">
        <f t="shared" si="17"/>
        <v>0</v>
      </c>
      <c r="AN46" s="117">
        <f t="shared" si="17"/>
        <v>0</v>
      </c>
      <c r="AO46" s="117">
        <f t="shared" si="17"/>
        <v>20</v>
      </c>
      <c r="AP46" s="117">
        <f t="shared" si="17"/>
        <v>18</v>
      </c>
      <c r="AQ46" s="117">
        <f>COUNTIF(AQ7:AQ43,"M")</f>
        <v>13</v>
      </c>
      <c r="AR46" s="118">
        <f>COUNTIF(AR7:AR43,"M")</f>
        <v>10</v>
      </c>
      <c r="AS46" s="111"/>
      <c r="AT46" s="116"/>
      <c r="AU46" s="85"/>
      <c r="AV46" s="116"/>
      <c r="AW46" s="116"/>
      <c r="AX46" s="116"/>
      <c r="AY46" s="116"/>
    </row>
    <row r="47" spans="1:51" s="91" customFormat="1" ht="18.95" customHeight="1" x14ac:dyDescent="0.25">
      <c r="A47" s="86"/>
      <c r="B47" s="87"/>
      <c r="C47" s="104" t="s">
        <v>16</v>
      </c>
      <c r="D47" s="119">
        <f t="shared" ref="D47:G47" si="18">COUNTIF(D7:D43,"PM")</f>
        <v>3</v>
      </c>
      <c r="E47" s="119">
        <f t="shared" si="18"/>
        <v>7</v>
      </c>
      <c r="F47" s="119">
        <f t="shared" si="18"/>
        <v>9</v>
      </c>
      <c r="G47" s="119">
        <f t="shared" si="18"/>
        <v>0</v>
      </c>
      <c r="H47" s="119">
        <f t="shared" ref="H47:R47" si="19">COUNTIF(H7:H43,"PM")</f>
        <v>10</v>
      </c>
      <c r="I47" s="119">
        <f t="shared" si="19"/>
        <v>0</v>
      </c>
      <c r="J47" s="119">
        <f t="shared" si="19"/>
        <v>0</v>
      </c>
      <c r="K47" s="119">
        <f t="shared" si="19"/>
        <v>0</v>
      </c>
      <c r="L47" s="119">
        <f t="shared" si="19"/>
        <v>3</v>
      </c>
      <c r="M47" s="119">
        <f t="shared" si="19"/>
        <v>0</v>
      </c>
      <c r="N47" s="119">
        <f t="shared" si="19"/>
        <v>11</v>
      </c>
      <c r="O47" s="119">
        <f t="shared" si="19"/>
        <v>3</v>
      </c>
      <c r="P47" s="119">
        <f t="shared" si="19"/>
        <v>10</v>
      </c>
      <c r="Q47" s="119">
        <f t="shared" si="19"/>
        <v>0</v>
      </c>
      <c r="R47" s="119">
        <f t="shared" si="19"/>
        <v>4</v>
      </c>
      <c r="S47" s="119">
        <f t="shared" ref="S47:AA47" si="20">COUNTIF(S7:S43,"PM")</f>
        <v>4</v>
      </c>
      <c r="T47" s="119">
        <f t="shared" si="20"/>
        <v>0</v>
      </c>
      <c r="U47" s="119">
        <f t="shared" si="20"/>
        <v>0</v>
      </c>
      <c r="V47" s="119">
        <f t="shared" si="20"/>
        <v>0</v>
      </c>
      <c r="W47" s="119">
        <f t="shared" si="20"/>
        <v>0</v>
      </c>
      <c r="X47" s="119">
        <f t="shared" si="20"/>
        <v>2</v>
      </c>
      <c r="Y47" s="119">
        <f t="shared" si="20"/>
        <v>4</v>
      </c>
      <c r="Z47" s="119">
        <f t="shared" si="20"/>
        <v>2</v>
      </c>
      <c r="AA47" s="119">
        <f t="shared" si="20"/>
        <v>3</v>
      </c>
      <c r="AB47" s="119">
        <f t="shared" ref="AB47:AK47" si="21">COUNTIF(AB7:AB43,"PM")</f>
        <v>13</v>
      </c>
      <c r="AC47" s="119">
        <f t="shared" si="21"/>
        <v>0</v>
      </c>
      <c r="AD47" s="119">
        <f t="shared" si="21"/>
        <v>0</v>
      </c>
      <c r="AE47" s="119">
        <f t="shared" si="21"/>
        <v>0</v>
      </c>
      <c r="AF47" s="119">
        <f t="shared" si="21"/>
        <v>9</v>
      </c>
      <c r="AG47" s="119">
        <f t="shared" si="21"/>
        <v>5</v>
      </c>
      <c r="AH47" s="119">
        <f t="shared" si="21"/>
        <v>4</v>
      </c>
      <c r="AI47" s="119">
        <f t="shared" si="21"/>
        <v>5</v>
      </c>
      <c r="AJ47" s="119">
        <f t="shared" si="21"/>
        <v>1</v>
      </c>
      <c r="AK47" s="119">
        <f t="shared" si="21"/>
        <v>9</v>
      </c>
      <c r="AL47" s="119">
        <f t="shared" ref="AL47:AP47" si="22">COUNTIF(AL7:AL43,"PM")</f>
        <v>3</v>
      </c>
      <c r="AM47" s="119">
        <f t="shared" si="22"/>
        <v>0</v>
      </c>
      <c r="AN47" s="119">
        <f t="shared" si="22"/>
        <v>0</v>
      </c>
      <c r="AO47" s="119">
        <f t="shared" si="22"/>
        <v>5</v>
      </c>
      <c r="AP47" s="119">
        <f t="shared" si="22"/>
        <v>7</v>
      </c>
      <c r="AQ47" s="119">
        <f>COUNTIF(AQ7:AQ43,"PM")</f>
        <v>8</v>
      </c>
      <c r="AR47" s="120">
        <f>COUNTIF(AR7:AR43,"PM")</f>
        <v>8</v>
      </c>
      <c r="AS47" s="111"/>
      <c r="AT47" s="116"/>
      <c r="AU47" s="85"/>
      <c r="AV47" s="116"/>
      <c r="AW47" s="116"/>
      <c r="AX47" s="116"/>
      <c r="AY47" s="116"/>
    </row>
    <row r="48" spans="1:51" s="91" customFormat="1" ht="18.95" customHeight="1" x14ac:dyDescent="0.25">
      <c r="A48" s="86"/>
      <c r="B48" s="87"/>
      <c r="C48" s="104" t="s">
        <v>17</v>
      </c>
      <c r="D48" s="119">
        <f t="shared" ref="D48:G48" si="23">COUNTIF(D7:D43,"NM")</f>
        <v>4</v>
      </c>
      <c r="E48" s="119">
        <f t="shared" si="23"/>
        <v>0</v>
      </c>
      <c r="F48" s="119">
        <f t="shared" si="23"/>
        <v>0</v>
      </c>
      <c r="G48" s="119">
        <f t="shared" si="23"/>
        <v>0</v>
      </c>
      <c r="H48" s="119">
        <f t="shared" ref="H48:R48" si="24">COUNTIF(H7:H43,"NM")</f>
        <v>0</v>
      </c>
      <c r="I48" s="119">
        <f t="shared" si="24"/>
        <v>0</v>
      </c>
      <c r="J48" s="119">
        <f t="shared" si="24"/>
        <v>0</v>
      </c>
      <c r="K48" s="119">
        <f t="shared" si="24"/>
        <v>0</v>
      </c>
      <c r="L48" s="119">
        <f t="shared" si="24"/>
        <v>1</v>
      </c>
      <c r="M48" s="119">
        <f t="shared" si="24"/>
        <v>0</v>
      </c>
      <c r="N48" s="119">
        <f t="shared" si="24"/>
        <v>2</v>
      </c>
      <c r="O48" s="119">
        <f t="shared" si="24"/>
        <v>0</v>
      </c>
      <c r="P48" s="119">
        <f t="shared" si="24"/>
        <v>7</v>
      </c>
      <c r="Q48" s="119">
        <f t="shared" si="24"/>
        <v>0</v>
      </c>
      <c r="R48" s="119">
        <f t="shared" si="24"/>
        <v>1</v>
      </c>
      <c r="S48" s="119">
        <f t="shared" ref="S48:AA48" si="25">COUNTIF(S7:S43,"NM")</f>
        <v>1</v>
      </c>
      <c r="T48" s="119">
        <f t="shared" si="25"/>
        <v>0</v>
      </c>
      <c r="U48" s="119">
        <f t="shared" si="25"/>
        <v>0</v>
      </c>
      <c r="V48" s="119">
        <f t="shared" si="25"/>
        <v>0</v>
      </c>
      <c r="W48" s="119">
        <f t="shared" si="25"/>
        <v>0</v>
      </c>
      <c r="X48" s="119">
        <f t="shared" si="25"/>
        <v>0</v>
      </c>
      <c r="Y48" s="119">
        <f t="shared" si="25"/>
        <v>0</v>
      </c>
      <c r="Z48" s="119">
        <f t="shared" si="25"/>
        <v>2</v>
      </c>
      <c r="AA48" s="119">
        <f t="shared" si="25"/>
        <v>0</v>
      </c>
      <c r="AB48" s="119">
        <f t="shared" ref="AB48:AK48" si="26">COUNTIF(AB7:AB43,"NM")</f>
        <v>7</v>
      </c>
      <c r="AC48" s="119">
        <f t="shared" si="26"/>
        <v>0</v>
      </c>
      <c r="AD48" s="119">
        <f t="shared" si="26"/>
        <v>0</v>
      </c>
      <c r="AE48" s="119">
        <f t="shared" si="26"/>
        <v>0</v>
      </c>
      <c r="AF48" s="119">
        <f t="shared" si="26"/>
        <v>2</v>
      </c>
      <c r="AG48" s="119">
        <f t="shared" si="26"/>
        <v>1</v>
      </c>
      <c r="AH48" s="119">
        <f t="shared" si="26"/>
        <v>0</v>
      </c>
      <c r="AI48" s="119">
        <f t="shared" si="26"/>
        <v>5</v>
      </c>
      <c r="AJ48" s="119">
        <f t="shared" si="26"/>
        <v>2</v>
      </c>
      <c r="AK48" s="119">
        <f t="shared" si="26"/>
        <v>0</v>
      </c>
      <c r="AL48" s="119">
        <f t="shared" ref="AL48:AP48" si="27">COUNTIF(AL7:AL43,"NM")</f>
        <v>0</v>
      </c>
      <c r="AM48" s="119">
        <f t="shared" si="27"/>
        <v>0</v>
      </c>
      <c r="AN48" s="119">
        <f t="shared" si="27"/>
        <v>0</v>
      </c>
      <c r="AO48" s="119">
        <f t="shared" si="27"/>
        <v>0</v>
      </c>
      <c r="AP48" s="119">
        <f t="shared" si="27"/>
        <v>0</v>
      </c>
      <c r="AQ48" s="119">
        <f>COUNTIF(AQ7:AQ43,"NM")</f>
        <v>4</v>
      </c>
      <c r="AR48" s="120">
        <f>COUNTIF(AR7:AR43,"NM")</f>
        <v>7</v>
      </c>
      <c r="AS48" s="111"/>
      <c r="AT48" s="116"/>
      <c r="AU48" s="85"/>
      <c r="AV48" s="116"/>
      <c r="AW48" s="116"/>
      <c r="AX48" s="116"/>
      <c r="AY48" s="116"/>
    </row>
    <row r="49" spans="1:51" s="91" customFormat="1" ht="18.95" customHeight="1" thickBot="1" x14ac:dyDescent="0.3">
      <c r="A49" s="86"/>
      <c r="B49" s="87"/>
      <c r="C49" s="113" t="s">
        <v>157</v>
      </c>
      <c r="D49" s="114">
        <f t="shared" ref="D49:G49" si="28">SUM(D46:D48)</f>
        <v>25</v>
      </c>
      <c r="E49" s="114">
        <f t="shared" si="28"/>
        <v>25</v>
      </c>
      <c r="F49" s="114">
        <f t="shared" si="28"/>
        <v>25</v>
      </c>
      <c r="G49" s="114">
        <f t="shared" si="28"/>
        <v>0</v>
      </c>
      <c r="H49" s="114">
        <f t="shared" ref="H49:R49" si="29">SUM(H46:H48)</f>
        <v>25</v>
      </c>
      <c r="I49" s="114">
        <f t="shared" si="29"/>
        <v>0</v>
      </c>
      <c r="J49" s="114">
        <f t="shared" si="29"/>
        <v>0</v>
      </c>
      <c r="K49" s="114">
        <f t="shared" si="29"/>
        <v>0</v>
      </c>
      <c r="L49" s="114">
        <f t="shared" si="29"/>
        <v>25</v>
      </c>
      <c r="M49" s="114">
        <f t="shared" si="29"/>
        <v>0</v>
      </c>
      <c r="N49" s="114">
        <f t="shared" si="29"/>
        <v>25</v>
      </c>
      <c r="O49" s="114">
        <f t="shared" si="29"/>
        <v>25</v>
      </c>
      <c r="P49" s="114">
        <f t="shared" si="29"/>
        <v>25</v>
      </c>
      <c r="Q49" s="114">
        <f t="shared" si="29"/>
        <v>0</v>
      </c>
      <c r="R49" s="114">
        <f t="shared" si="29"/>
        <v>25</v>
      </c>
      <c r="S49" s="114">
        <f t="shared" ref="S49:AA49" si="30">SUM(S46:S48)</f>
        <v>24</v>
      </c>
      <c r="T49" s="114">
        <f t="shared" si="30"/>
        <v>0</v>
      </c>
      <c r="U49" s="114">
        <f t="shared" si="30"/>
        <v>0</v>
      </c>
      <c r="V49" s="114">
        <f t="shared" si="30"/>
        <v>0</v>
      </c>
      <c r="W49" s="114">
        <f t="shared" si="30"/>
        <v>0</v>
      </c>
      <c r="X49" s="114">
        <f t="shared" si="30"/>
        <v>25</v>
      </c>
      <c r="Y49" s="114">
        <f t="shared" si="30"/>
        <v>25</v>
      </c>
      <c r="Z49" s="114">
        <f t="shared" si="30"/>
        <v>25</v>
      </c>
      <c r="AA49" s="114">
        <f t="shared" si="30"/>
        <v>25</v>
      </c>
      <c r="AB49" s="114">
        <f t="shared" ref="AB49:AK49" si="31">SUM(AB46:AB48)</f>
        <v>25</v>
      </c>
      <c r="AC49" s="114">
        <f t="shared" si="31"/>
        <v>0</v>
      </c>
      <c r="AD49" s="114">
        <f t="shared" si="31"/>
        <v>0</v>
      </c>
      <c r="AE49" s="114">
        <f t="shared" si="31"/>
        <v>0</v>
      </c>
      <c r="AF49" s="114">
        <f t="shared" si="31"/>
        <v>25</v>
      </c>
      <c r="AG49" s="114">
        <f t="shared" si="31"/>
        <v>25</v>
      </c>
      <c r="AH49" s="114">
        <f t="shared" si="31"/>
        <v>25</v>
      </c>
      <c r="AI49" s="114">
        <f t="shared" si="31"/>
        <v>25</v>
      </c>
      <c r="AJ49" s="114">
        <f t="shared" si="31"/>
        <v>25</v>
      </c>
      <c r="AK49" s="114">
        <f t="shared" si="31"/>
        <v>25</v>
      </c>
      <c r="AL49" s="114">
        <f t="shared" ref="AL49:AP49" si="32">SUM(AL46:AL48)</f>
        <v>25</v>
      </c>
      <c r="AM49" s="114">
        <f t="shared" si="32"/>
        <v>0</v>
      </c>
      <c r="AN49" s="114">
        <f t="shared" si="32"/>
        <v>0</v>
      </c>
      <c r="AO49" s="114">
        <f t="shared" si="32"/>
        <v>25</v>
      </c>
      <c r="AP49" s="114">
        <f t="shared" si="32"/>
        <v>25</v>
      </c>
      <c r="AQ49" s="114">
        <f t="shared" ref="AQ49:AR49" si="33">SUM(AQ46:AQ48)</f>
        <v>25</v>
      </c>
      <c r="AR49" s="121">
        <f t="shared" si="33"/>
        <v>25</v>
      </c>
      <c r="AS49" s="111"/>
      <c r="AT49" s="116"/>
      <c r="AU49" s="85"/>
      <c r="AV49" s="116"/>
      <c r="AW49" s="116"/>
      <c r="AX49" s="116"/>
      <c r="AY49" s="116"/>
    </row>
    <row r="50" spans="1:51" s="91" customFormat="1" ht="18.95" customHeight="1" x14ac:dyDescent="0.25">
      <c r="A50" s="86"/>
      <c r="B50" s="87"/>
      <c r="AT50" s="116"/>
      <c r="AU50" s="85"/>
      <c r="AV50" s="116"/>
      <c r="AW50" s="116"/>
      <c r="AX50" s="116"/>
      <c r="AY50" s="116"/>
    </row>
    <row r="51" spans="1:51" s="91" customFormat="1" ht="18.95" customHeight="1" x14ac:dyDescent="0.25">
      <c r="A51" s="86"/>
      <c r="B51" s="87"/>
      <c r="AT51" s="116"/>
      <c r="AU51" s="85"/>
      <c r="AV51" s="116"/>
      <c r="AW51" s="116"/>
      <c r="AX51" s="116"/>
      <c r="AY51" s="116"/>
    </row>
    <row r="52" spans="1:51" s="91" customFormat="1" ht="18.95" customHeight="1" x14ac:dyDescent="0.25">
      <c r="A52" s="86"/>
      <c r="B52" s="87"/>
      <c r="AT52" s="116"/>
      <c r="AU52" s="85"/>
      <c r="AV52" s="116"/>
      <c r="AW52" s="116"/>
      <c r="AX52" s="116"/>
      <c r="AY52" s="116"/>
    </row>
    <row r="53" spans="1:51" s="91" customFormat="1" ht="18.95" customHeight="1" x14ac:dyDescent="0.25">
      <c r="A53" s="86"/>
      <c r="B53" s="87"/>
      <c r="AT53" s="116"/>
      <c r="AU53" s="85"/>
      <c r="AV53" s="116"/>
      <c r="AW53" s="116"/>
      <c r="AX53" s="116"/>
      <c r="AY53" s="116"/>
    </row>
    <row r="54" spans="1:51" s="91" customFormat="1" ht="18.95" customHeight="1" x14ac:dyDescent="0.25">
      <c r="A54" s="86"/>
      <c r="B54" s="87"/>
      <c r="AT54" s="116"/>
      <c r="AU54" s="85"/>
      <c r="AV54" s="116"/>
      <c r="AW54" s="116"/>
      <c r="AX54" s="116"/>
      <c r="AY54" s="116"/>
    </row>
    <row r="55" spans="1:51" s="91" customFormat="1" ht="18.95" customHeight="1" x14ac:dyDescent="0.25">
      <c r="A55" s="86"/>
      <c r="B55" s="87"/>
      <c r="AT55" s="116"/>
      <c r="AU55" s="85"/>
      <c r="AV55" s="116"/>
      <c r="AW55" s="116"/>
      <c r="AX55" s="116"/>
      <c r="AY55" s="116"/>
    </row>
    <row r="56" spans="1:51" s="91" customFormat="1" ht="18.95" customHeight="1" x14ac:dyDescent="0.25">
      <c r="A56" s="86"/>
      <c r="B56" s="87"/>
      <c r="AT56" s="116"/>
      <c r="AU56" s="85"/>
      <c r="AV56" s="116"/>
      <c r="AW56" s="116"/>
      <c r="AX56" s="116"/>
      <c r="AY56" s="116"/>
    </row>
    <row r="57" spans="1:51" s="91" customFormat="1" ht="18.95" customHeight="1" x14ac:dyDescent="0.25">
      <c r="A57" s="86"/>
      <c r="B57" s="87"/>
      <c r="AT57" s="116"/>
      <c r="AU57" s="85"/>
      <c r="AV57" s="116"/>
      <c r="AW57" s="116"/>
      <c r="AX57" s="116"/>
      <c r="AY57" s="116"/>
    </row>
    <row r="58" spans="1:51" s="91" customFormat="1" ht="18.95" customHeight="1" x14ac:dyDescent="0.25">
      <c r="A58" s="86"/>
      <c r="B58" s="87"/>
      <c r="AT58" s="116"/>
      <c r="AU58" s="85"/>
      <c r="AV58" s="116"/>
      <c r="AW58" s="116"/>
      <c r="AX58" s="116"/>
      <c r="AY58" s="116"/>
    </row>
    <row r="59" spans="1:51" s="91" customFormat="1" ht="18.95" customHeight="1" x14ac:dyDescent="0.25">
      <c r="A59" s="86"/>
      <c r="B59" s="87"/>
      <c r="AT59" s="116"/>
      <c r="AU59" s="85"/>
      <c r="AV59" s="116"/>
      <c r="AW59" s="116"/>
      <c r="AX59" s="116"/>
      <c r="AY59" s="116"/>
    </row>
    <row r="60" spans="1:51" s="91" customFormat="1" ht="18.95" customHeight="1" x14ac:dyDescent="0.25">
      <c r="A60" s="86"/>
      <c r="B60" s="87"/>
      <c r="AT60" s="116"/>
      <c r="AU60" s="85"/>
      <c r="AV60" s="116"/>
      <c r="AW60" s="116"/>
      <c r="AX60" s="116"/>
      <c r="AY60" s="116"/>
    </row>
    <row r="61" spans="1:51" s="91" customFormat="1" ht="18.95" customHeight="1" x14ac:dyDescent="0.25">
      <c r="A61" s="86"/>
      <c r="B61" s="87"/>
      <c r="AT61" s="116"/>
      <c r="AU61" s="85"/>
      <c r="AV61" s="116"/>
      <c r="AW61" s="116"/>
      <c r="AX61" s="116"/>
      <c r="AY61" s="116"/>
    </row>
    <row r="62" spans="1:51" s="91" customFormat="1" ht="18.95" customHeight="1" x14ac:dyDescent="0.25">
      <c r="A62" s="86"/>
      <c r="B62" s="87"/>
      <c r="AT62" s="116"/>
      <c r="AU62" s="85"/>
      <c r="AV62" s="116"/>
      <c r="AW62" s="116"/>
      <c r="AX62" s="116"/>
      <c r="AY62" s="116"/>
    </row>
    <row r="63" spans="1:51" s="91" customFormat="1" ht="18.95" customHeight="1" x14ac:dyDescent="0.25">
      <c r="A63" s="86"/>
      <c r="B63" s="87"/>
      <c r="AT63" s="116"/>
      <c r="AU63" s="85"/>
      <c r="AV63" s="116"/>
      <c r="AW63" s="116"/>
      <c r="AX63" s="116"/>
      <c r="AY63" s="116"/>
    </row>
    <row r="64" spans="1:51" s="91" customFormat="1" ht="18.95" customHeight="1" x14ac:dyDescent="0.25">
      <c r="A64" s="86"/>
      <c r="B64" s="87"/>
      <c r="AT64" s="116"/>
      <c r="AU64" s="85"/>
      <c r="AV64" s="116"/>
      <c r="AW64" s="116"/>
      <c r="AX64" s="116"/>
      <c r="AY64" s="116"/>
    </row>
    <row r="65" spans="1:51" s="91" customFormat="1" ht="18.95" customHeight="1" x14ac:dyDescent="0.25">
      <c r="A65" s="86"/>
      <c r="B65" s="87"/>
      <c r="AT65" s="116"/>
      <c r="AU65" s="85"/>
      <c r="AV65" s="116"/>
      <c r="AW65" s="116"/>
      <c r="AX65" s="116"/>
      <c r="AY65" s="116"/>
    </row>
    <row r="66" spans="1:51" s="91" customFormat="1" ht="18.95" customHeight="1" x14ac:dyDescent="0.25">
      <c r="A66" s="86"/>
      <c r="B66" s="87"/>
      <c r="AT66" s="116"/>
      <c r="AU66" s="85"/>
      <c r="AV66" s="116"/>
      <c r="AW66" s="116"/>
      <c r="AX66" s="116"/>
      <c r="AY66" s="116"/>
    </row>
    <row r="67" spans="1:51" s="91" customFormat="1" ht="18.95" customHeight="1" x14ac:dyDescent="0.25">
      <c r="A67" s="86"/>
      <c r="B67" s="87"/>
      <c r="AT67" s="116"/>
      <c r="AU67" s="85"/>
      <c r="AV67" s="116"/>
      <c r="AW67" s="116"/>
      <c r="AX67" s="116"/>
      <c r="AY67" s="116"/>
    </row>
    <row r="68" spans="1:51" s="91" customFormat="1" ht="18.95" customHeight="1" x14ac:dyDescent="0.25">
      <c r="A68" s="86"/>
      <c r="B68" s="87"/>
      <c r="AT68" s="116"/>
      <c r="AU68" s="85"/>
      <c r="AV68" s="116"/>
      <c r="AW68" s="116"/>
      <c r="AX68" s="116"/>
      <c r="AY68" s="116"/>
    </row>
    <row r="69" spans="1:51" s="91" customFormat="1" ht="18.95" customHeight="1" x14ac:dyDescent="0.25">
      <c r="A69" s="86"/>
      <c r="B69" s="87"/>
      <c r="AT69" s="116"/>
      <c r="AU69" s="85"/>
      <c r="AV69" s="116"/>
      <c r="AW69" s="116"/>
      <c r="AX69" s="116"/>
      <c r="AY69" s="116"/>
    </row>
    <row r="70" spans="1:51" s="91" customFormat="1" ht="18.95" customHeight="1" x14ac:dyDescent="0.25">
      <c r="A70" s="86"/>
      <c r="B70" s="87"/>
      <c r="AT70" s="116"/>
      <c r="AU70" s="85"/>
      <c r="AV70" s="116"/>
      <c r="AW70" s="116"/>
      <c r="AX70" s="116"/>
      <c r="AY70" s="116"/>
    </row>
    <row r="71" spans="1:51" s="91" customFormat="1" ht="18.95" customHeight="1" x14ac:dyDescent="0.25">
      <c r="A71" s="86"/>
      <c r="B71" s="87"/>
      <c r="AT71" s="116"/>
      <c r="AU71" s="85"/>
      <c r="AV71" s="116"/>
      <c r="AW71" s="116"/>
      <c r="AX71" s="116"/>
      <c r="AY71" s="116"/>
    </row>
    <row r="72" spans="1:51" s="91" customFormat="1" ht="18.95" customHeight="1" x14ac:dyDescent="0.25">
      <c r="A72" s="86"/>
      <c r="B72" s="87"/>
      <c r="AT72" s="116"/>
      <c r="AU72" s="85"/>
      <c r="AV72" s="116"/>
      <c r="AW72" s="116"/>
      <c r="AX72" s="116"/>
      <c r="AY72" s="116"/>
    </row>
    <row r="73" spans="1:51" s="91" customFormat="1" ht="18.95" customHeight="1" x14ac:dyDescent="0.25">
      <c r="A73" s="86"/>
      <c r="B73" s="87"/>
      <c r="AT73" s="116"/>
      <c r="AU73" s="85"/>
      <c r="AV73" s="116"/>
      <c r="AW73" s="116"/>
      <c r="AX73" s="116"/>
      <c r="AY73" s="116"/>
    </row>
    <row r="74" spans="1:51" s="91" customFormat="1" ht="18.95" customHeight="1" x14ac:dyDescent="0.25">
      <c r="A74" s="86"/>
      <c r="B74" s="87"/>
      <c r="AT74" s="116"/>
      <c r="AU74" s="85"/>
      <c r="AV74" s="116"/>
      <c r="AW74" s="116"/>
      <c r="AX74" s="116"/>
      <c r="AY74" s="116"/>
    </row>
    <row r="75" spans="1:51" s="91" customFormat="1" ht="18.95" customHeight="1" x14ac:dyDescent="0.25">
      <c r="A75" s="86"/>
      <c r="B75" s="87"/>
      <c r="AT75" s="116"/>
      <c r="AU75" s="85"/>
      <c r="AV75" s="116"/>
      <c r="AW75" s="116"/>
      <c r="AX75" s="116"/>
      <c r="AY75" s="116"/>
    </row>
    <row r="76" spans="1:51" s="91" customFormat="1" ht="18.95" customHeight="1" x14ac:dyDescent="0.25">
      <c r="A76" s="86"/>
      <c r="B76" s="87"/>
      <c r="AT76" s="116"/>
      <c r="AU76" s="85"/>
      <c r="AV76" s="116"/>
      <c r="AW76" s="116"/>
      <c r="AX76" s="116"/>
      <c r="AY76" s="116"/>
    </row>
    <row r="77" spans="1:51" s="91" customFormat="1" ht="18.95" customHeight="1" x14ac:dyDescent="0.25">
      <c r="A77" s="86"/>
      <c r="B77" s="87"/>
      <c r="AT77" s="116"/>
      <c r="AU77" s="85"/>
      <c r="AV77" s="116"/>
      <c r="AW77" s="116"/>
      <c r="AX77" s="116"/>
      <c r="AY77" s="116"/>
    </row>
    <row r="78" spans="1:51" s="91" customFormat="1" ht="18.95" customHeight="1" x14ac:dyDescent="0.25">
      <c r="A78" s="86"/>
      <c r="B78" s="87"/>
      <c r="AT78" s="116"/>
      <c r="AU78" s="85"/>
      <c r="AV78" s="116"/>
      <c r="AW78" s="116"/>
      <c r="AX78" s="116"/>
      <c r="AY78" s="116"/>
    </row>
    <row r="79" spans="1:51" s="91" customFormat="1" ht="18.95" customHeight="1" x14ac:dyDescent="0.25">
      <c r="A79" s="86"/>
      <c r="B79" s="87"/>
      <c r="AT79" s="116"/>
      <c r="AU79" s="85"/>
      <c r="AV79" s="116"/>
      <c r="AW79" s="116"/>
      <c r="AX79" s="116"/>
      <c r="AY79" s="116"/>
    </row>
    <row r="80" spans="1:51" s="91" customFormat="1" ht="18.95" customHeight="1" x14ac:dyDescent="0.25">
      <c r="A80" s="86"/>
      <c r="B80" s="87"/>
      <c r="AT80" s="116"/>
      <c r="AU80" s="85"/>
      <c r="AV80" s="116"/>
      <c r="AW80" s="116"/>
      <c r="AX80" s="116"/>
      <c r="AY80" s="116"/>
    </row>
    <row r="81" spans="1:51" s="91" customFormat="1" ht="18.95" customHeight="1" x14ac:dyDescent="0.25">
      <c r="A81" s="86"/>
      <c r="B81" s="87"/>
      <c r="AT81" s="116"/>
      <c r="AU81" s="85"/>
      <c r="AV81" s="116"/>
      <c r="AW81" s="116"/>
      <c r="AX81" s="116"/>
      <c r="AY81" s="116"/>
    </row>
    <row r="82" spans="1:51" s="91" customFormat="1" ht="18.95" customHeight="1" x14ac:dyDescent="0.25">
      <c r="A82" s="86"/>
      <c r="B82" s="87"/>
      <c r="AT82" s="116"/>
      <c r="AU82" s="85"/>
      <c r="AV82" s="116"/>
      <c r="AW82" s="116"/>
      <c r="AX82" s="116"/>
      <c r="AY82" s="116"/>
    </row>
    <row r="83" spans="1:51" s="91" customFormat="1" ht="18.95" customHeight="1" x14ac:dyDescent="0.25">
      <c r="A83" s="86"/>
      <c r="B83" s="87"/>
      <c r="AT83" s="116"/>
      <c r="AU83" s="85"/>
      <c r="AV83" s="116"/>
      <c r="AW83" s="116"/>
      <c r="AX83" s="116"/>
      <c r="AY83" s="116"/>
    </row>
    <row r="84" spans="1:51" s="91" customFormat="1" ht="18.95" customHeight="1" x14ac:dyDescent="0.25">
      <c r="A84" s="86"/>
      <c r="B84" s="87"/>
      <c r="AT84" s="116"/>
      <c r="AU84" s="85"/>
      <c r="AV84" s="116"/>
      <c r="AW84" s="116"/>
      <c r="AX84" s="116"/>
      <c r="AY84" s="116"/>
    </row>
    <row r="85" spans="1:51" s="91" customFormat="1" ht="18.95" customHeight="1" x14ac:dyDescent="0.25">
      <c r="A85" s="86"/>
      <c r="B85" s="87"/>
      <c r="AT85" s="116"/>
      <c r="AU85" s="85"/>
      <c r="AV85" s="116"/>
      <c r="AW85" s="116"/>
      <c r="AX85" s="116"/>
      <c r="AY85" s="116"/>
    </row>
    <row r="86" spans="1:51" s="91" customFormat="1" ht="18.95" customHeight="1" x14ac:dyDescent="0.25">
      <c r="A86" s="86"/>
      <c r="B86" s="87"/>
      <c r="AT86" s="116"/>
      <c r="AU86" s="85"/>
      <c r="AV86" s="116"/>
      <c r="AW86" s="116"/>
      <c r="AX86" s="116"/>
      <c r="AY86" s="116"/>
    </row>
    <row r="87" spans="1:51" s="91" customFormat="1" ht="18.95" customHeight="1" x14ac:dyDescent="0.25">
      <c r="A87" s="86"/>
      <c r="B87" s="87"/>
      <c r="AT87" s="116"/>
      <c r="AU87" s="85"/>
      <c r="AV87" s="116"/>
      <c r="AW87" s="116"/>
      <c r="AX87" s="116"/>
      <c r="AY87" s="116"/>
    </row>
    <row r="88" spans="1:51" s="91" customFormat="1" ht="18.95" customHeight="1" x14ac:dyDescent="0.25">
      <c r="A88" s="86"/>
      <c r="B88" s="87"/>
      <c r="AT88" s="116"/>
      <c r="AU88" s="85"/>
      <c r="AV88" s="116"/>
      <c r="AW88" s="116"/>
      <c r="AX88" s="116"/>
      <c r="AY88" s="116"/>
    </row>
    <row r="89" spans="1:51" s="91" customFormat="1" ht="18.95" customHeight="1" x14ac:dyDescent="0.25">
      <c r="A89" s="86"/>
      <c r="B89" s="87"/>
      <c r="AT89" s="116"/>
      <c r="AU89" s="85"/>
      <c r="AV89" s="116"/>
      <c r="AW89" s="116"/>
      <c r="AX89" s="116"/>
      <c r="AY89" s="116"/>
    </row>
    <row r="90" spans="1:51" s="91" customFormat="1" ht="18.95" customHeight="1" x14ac:dyDescent="0.25">
      <c r="A90" s="86"/>
      <c r="B90" s="87"/>
      <c r="AT90" s="116"/>
      <c r="AU90" s="85"/>
      <c r="AV90" s="116"/>
      <c r="AW90" s="116"/>
      <c r="AX90" s="116"/>
      <c r="AY90" s="116"/>
    </row>
    <row r="91" spans="1:51" s="91" customFormat="1" ht="18.95" customHeight="1" x14ac:dyDescent="0.25">
      <c r="A91" s="86"/>
      <c r="B91" s="87"/>
      <c r="AT91" s="116"/>
      <c r="AU91" s="85"/>
      <c r="AV91" s="116"/>
      <c r="AW91" s="116"/>
      <c r="AX91" s="116"/>
      <c r="AY91" s="116"/>
    </row>
    <row r="92" spans="1:51" s="91" customFormat="1" ht="18.95" customHeight="1" x14ac:dyDescent="0.25">
      <c r="A92" s="86"/>
      <c r="B92" s="87"/>
      <c r="AT92" s="116"/>
      <c r="AU92" s="85"/>
      <c r="AV92" s="116"/>
      <c r="AW92" s="116"/>
      <c r="AX92" s="116"/>
      <c r="AY92" s="116"/>
    </row>
    <row r="93" spans="1:51" s="91" customFormat="1" ht="18.95" customHeight="1" x14ac:dyDescent="0.25">
      <c r="A93" s="86"/>
      <c r="B93" s="87"/>
      <c r="AT93" s="116"/>
      <c r="AU93" s="85"/>
      <c r="AV93" s="116"/>
      <c r="AW93" s="116"/>
      <c r="AX93" s="116"/>
      <c r="AY93" s="116"/>
    </row>
    <row r="94" spans="1:51" s="91" customFormat="1" ht="18.95" customHeight="1" x14ac:dyDescent="0.25">
      <c r="A94" s="86"/>
      <c r="B94" s="87"/>
      <c r="AT94" s="116"/>
      <c r="AU94" s="85"/>
      <c r="AV94" s="116"/>
      <c r="AW94" s="116"/>
      <c r="AX94" s="116"/>
      <c r="AY94" s="116"/>
    </row>
    <row r="95" spans="1:51" s="91" customFormat="1" ht="18.95" customHeight="1" x14ac:dyDescent="0.25">
      <c r="A95" s="86"/>
      <c r="B95" s="87"/>
      <c r="AT95" s="116"/>
      <c r="AU95" s="85"/>
      <c r="AV95" s="116"/>
      <c r="AW95" s="116"/>
      <c r="AX95" s="116"/>
      <c r="AY95" s="116"/>
    </row>
    <row r="96" spans="1:51" s="91" customFormat="1" ht="18.95" customHeight="1" x14ac:dyDescent="0.25">
      <c r="A96" s="86"/>
      <c r="B96" s="87"/>
      <c r="AT96" s="116"/>
      <c r="AU96" s="85"/>
      <c r="AV96" s="116"/>
      <c r="AW96" s="116"/>
      <c r="AX96" s="116"/>
      <c r="AY96" s="116"/>
    </row>
    <row r="97" spans="1:51" s="91" customFormat="1" ht="18.95" customHeight="1" x14ac:dyDescent="0.25">
      <c r="A97" s="86"/>
      <c r="B97" s="87"/>
      <c r="AT97" s="116"/>
      <c r="AU97" s="85"/>
      <c r="AV97" s="116"/>
      <c r="AW97" s="116"/>
      <c r="AX97" s="116"/>
      <c r="AY97" s="116"/>
    </row>
    <row r="98" spans="1:51" s="91" customFormat="1" ht="18.95" customHeight="1" x14ac:dyDescent="0.25">
      <c r="A98" s="86"/>
      <c r="B98" s="87"/>
      <c r="AT98" s="116"/>
      <c r="AU98" s="85"/>
      <c r="AV98" s="116"/>
      <c r="AW98" s="116"/>
      <c r="AX98" s="116"/>
      <c r="AY98" s="116"/>
    </row>
    <row r="99" spans="1:51" s="91" customFormat="1" ht="18.95" customHeight="1" x14ac:dyDescent="0.25">
      <c r="A99" s="86"/>
      <c r="B99" s="87"/>
      <c r="AT99" s="116"/>
      <c r="AU99" s="85"/>
      <c r="AV99" s="116"/>
      <c r="AW99" s="116"/>
      <c r="AX99" s="116"/>
      <c r="AY99" s="116"/>
    </row>
    <row r="100" spans="1:51" s="91" customFormat="1" ht="18.95" customHeight="1" x14ac:dyDescent="0.25">
      <c r="A100" s="86"/>
      <c r="B100" s="87"/>
      <c r="AT100" s="116"/>
      <c r="AU100" s="85"/>
      <c r="AV100" s="116"/>
      <c r="AW100" s="116"/>
      <c r="AX100" s="116"/>
      <c r="AY100" s="116"/>
    </row>
    <row r="101" spans="1:51" s="91" customFormat="1" ht="18.95" customHeight="1" x14ac:dyDescent="0.25">
      <c r="A101" s="86"/>
      <c r="B101" s="87"/>
      <c r="AT101" s="116"/>
      <c r="AU101" s="85"/>
      <c r="AV101" s="116"/>
      <c r="AW101" s="116"/>
      <c r="AX101" s="116"/>
      <c r="AY101" s="116"/>
    </row>
    <row r="102" spans="1:51" s="91" customFormat="1" ht="18.95" customHeight="1" x14ac:dyDescent="0.25">
      <c r="A102" s="86"/>
      <c r="B102" s="87"/>
      <c r="AT102" s="116"/>
      <c r="AU102" s="85"/>
      <c r="AV102" s="116"/>
      <c r="AW102" s="116"/>
      <c r="AX102" s="116"/>
      <c r="AY102" s="116"/>
    </row>
    <row r="103" spans="1:51" s="91" customFormat="1" ht="18.95" customHeight="1" x14ac:dyDescent="0.25">
      <c r="A103" s="86"/>
      <c r="B103" s="87"/>
      <c r="AT103" s="116"/>
      <c r="AU103" s="85"/>
      <c r="AV103" s="116"/>
      <c r="AW103" s="116"/>
      <c r="AX103" s="116"/>
      <c r="AY103" s="116"/>
    </row>
    <row r="104" spans="1:51" s="91" customFormat="1" ht="18.95" customHeight="1" x14ac:dyDescent="0.25">
      <c r="A104" s="86"/>
      <c r="B104" s="87"/>
      <c r="AT104" s="116"/>
      <c r="AU104" s="85"/>
      <c r="AV104" s="116"/>
      <c r="AW104" s="116"/>
      <c r="AX104" s="116"/>
      <c r="AY104" s="116"/>
    </row>
    <row r="105" spans="1:51" s="91" customFormat="1" ht="18.95" customHeight="1" x14ac:dyDescent="0.25">
      <c r="A105" s="86"/>
      <c r="B105" s="87"/>
      <c r="AT105" s="116"/>
      <c r="AU105" s="85"/>
      <c r="AV105" s="116"/>
      <c r="AW105" s="116"/>
      <c r="AX105" s="116"/>
      <c r="AY105" s="116"/>
    </row>
    <row r="106" spans="1:51" s="91" customFormat="1" ht="18.95" customHeight="1" x14ac:dyDescent="0.25">
      <c r="A106" s="86"/>
      <c r="B106" s="87"/>
      <c r="AT106" s="116"/>
      <c r="AU106" s="85"/>
      <c r="AV106" s="116"/>
      <c r="AW106" s="116"/>
      <c r="AX106" s="116"/>
      <c r="AY106" s="116"/>
    </row>
    <row r="107" spans="1:51" s="91" customFormat="1" ht="18.95" customHeight="1" x14ac:dyDescent="0.25">
      <c r="A107" s="86"/>
      <c r="B107" s="87"/>
      <c r="AT107" s="116"/>
      <c r="AU107" s="85"/>
      <c r="AV107" s="116"/>
      <c r="AW107" s="116"/>
      <c r="AX107" s="116"/>
      <c r="AY107" s="116"/>
    </row>
    <row r="108" spans="1:51" s="91" customFormat="1" ht="18.95" customHeight="1" x14ac:dyDescent="0.25">
      <c r="A108" s="86"/>
      <c r="B108" s="87"/>
      <c r="AT108" s="116"/>
      <c r="AU108" s="85"/>
      <c r="AV108" s="116"/>
      <c r="AW108" s="116"/>
      <c r="AX108" s="116"/>
      <c r="AY108" s="116"/>
    </row>
    <row r="109" spans="1:51" s="91" customFormat="1" ht="18.95" customHeight="1" x14ac:dyDescent="0.25">
      <c r="A109" s="86"/>
      <c r="B109" s="87"/>
      <c r="AT109" s="116"/>
      <c r="AU109" s="85"/>
      <c r="AV109" s="116"/>
      <c r="AW109" s="116"/>
      <c r="AX109" s="116"/>
      <c r="AY109" s="116"/>
    </row>
    <row r="110" spans="1:51" s="91" customFormat="1" ht="18.95" customHeight="1" x14ac:dyDescent="0.25">
      <c r="A110" s="86"/>
      <c r="B110" s="87"/>
      <c r="AT110" s="116"/>
      <c r="AU110" s="85"/>
      <c r="AV110" s="116"/>
      <c r="AW110" s="116"/>
      <c r="AX110" s="116"/>
      <c r="AY110" s="116"/>
    </row>
    <row r="111" spans="1:51" s="91" customFormat="1" ht="18.95" customHeight="1" x14ac:dyDescent="0.25">
      <c r="A111" s="86"/>
      <c r="B111" s="87"/>
      <c r="AT111" s="116"/>
      <c r="AU111" s="85"/>
      <c r="AV111" s="116"/>
      <c r="AW111" s="116"/>
      <c r="AX111" s="116"/>
      <c r="AY111" s="116"/>
    </row>
    <row r="112" spans="1:51" s="91" customFormat="1" ht="18.95" customHeight="1" x14ac:dyDescent="0.25">
      <c r="A112" s="86"/>
      <c r="B112" s="87"/>
      <c r="AT112" s="116"/>
      <c r="AU112" s="85"/>
      <c r="AV112" s="116"/>
      <c r="AW112" s="116"/>
      <c r="AX112" s="116"/>
      <c r="AY112" s="116"/>
    </row>
    <row r="113" spans="1:51" s="91" customFormat="1" ht="18.95" customHeight="1" x14ac:dyDescent="0.25">
      <c r="A113" s="86"/>
      <c r="B113" s="87"/>
      <c r="AT113" s="116"/>
      <c r="AU113" s="85"/>
      <c r="AV113" s="116"/>
      <c r="AW113" s="116"/>
      <c r="AX113" s="116"/>
      <c r="AY113" s="116"/>
    </row>
    <row r="114" spans="1:51" s="91" customFormat="1" ht="18.95" customHeight="1" x14ac:dyDescent="0.25">
      <c r="A114" s="86"/>
      <c r="B114" s="87"/>
      <c r="AT114" s="116"/>
      <c r="AU114" s="85"/>
      <c r="AV114" s="116"/>
      <c r="AW114" s="116"/>
      <c r="AX114" s="116"/>
      <c r="AY114" s="116"/>
    </row>
    <row r="115" spans="1:51" s="91" customFormat="1" ht="18.95" customHeight="1" x14ac:dyDescent="0.25">
      <c r="A115" s="86"/>
      <c r="B115" s="87"/>
      <c r="AT115" s="116"/>
      <c r="AU115" s="85"/>
      <c r="AV115" s="116"/>
      <c r="AW115" s="116"/>
      <c r="AX115" s="116"/>
      <c r="AY115" s="116"/>
    </row>
    <row r="116" spans="1:51" s="91" customFormat="1" ht="18.95" customHeight="1" x14ac:dyDescent="0.25">
      <c r="A116" s="86"/>
      <c r="B116" s="87"/>
      <c r="AT116" s="116"/>
      <c r="AU116" s="85"/>
      <c r="AV116" s="116"/>
      <c r="AW116" s="116"/>
      <c r="AX116" s="116"/>
      <c r="AY116" s="116"/>
    </row>
    <row r="117" spans="1:51" s="91" customFormat="1" ht="18.95" customHeight="1" x14ac:dyDescent="0.25">
      <c r="A117" s="86"/>
      <c r="B117" s="87"/>
      <c r="AT117" s="116"/>
      <c r="AU117" s="85"/>
      <c r="AV117" s="116"/>
      <c r="AW117" s="116"/>
      <c r="AX117" s="116"/>
      <c r="AY117" s="116"/>
    </row>
    <row r="118" spans="1:51" s="91" customFormat="1" ht="18.95" customHeight="1" x14ac:dyDescent="0.25">
      <c r="A118" s="86"/>
      <c r="B118" s="87"/>
      <c r="AT118" s="116"/>
      <c r="AU118" s="85"/>
      <c r="AV118" s="116"/>
      <c r="AW118" s="116"/>
      <c r="AX118" s="116"/>
      <c r="AY118" s="116"/>
    </row>
    <row r="119" spans="1:51" s="91" customFormat="1" ht="18.95" customHeight="1" x14ac:dyDescent="0.25">
      <c r="A119" s="86"/>
      <c r="B119" s="87"/>
      <c r="AT119" s="116"/>
      <c r="AU119" s="85"/>
      <c r="AV119" s="116"/>
      <c r="AW119" s="116"/>
      <c r="AX119" s="116"/>
      <c r="AY119" s="116"/>
    </row>
    <row r="120" spans="1:51" s="91" customFormat="1" ht="18.95" customHeight="1" x14ac:dyDescent="0.25">
      <c r="A120" s="86"/>
      <c r="B120" s="87"/>
      <c r="AT120" s="116"/>
      <c r="AU120" s="85"/>
      <c r="AV120" s="116"/>
      <c r="AW120" s="116"/>
      <c r="AX120" s="116"/>
      <c r="AY120" s="116"/>
    </row>
    <row r="121" spans="1:51" s="91" customFormat="1" ht="18.95" customHeight="1" x14ac:dyDescent="0.25">
      <c r="A121" s="86"/>
      <c r="B121" s="87"/>
      <c r="AT121" s="116"/>
      <c r="AU121" s="85"/>
      <c r="AV121" s="116"/>
      <c r="AW121" s="116"/>
      <c r="AX121" s="116"/>
      <c r="AY121" s="116"/>
    </row>
    <row r="122" spans="1:51" s="91" customFormat="1" ht="18.95" customHeight="1" x14ac:dyDescent="0.25">
      <c r="A122" s="86"/>
      <c r="B122" s="87"/>
      <c r="AT122" s="116"/>
      <c r="AU122" s="85"/>
      <c r="AV122" s="116"/>
      <c r="AW122" s="116"/>
      <c r="AX122" s="116"/>
      <c r="AY122" s="116"/>
    </row>
    <row r="123" spans="1:51" s="91" customFormat="1" ht="18.95" customHeight="1" x14ac:dyDescent="0.25">
      <c r="A123" s="86"/>
      <c r="B123" s="87"/>
      <c r="AT123" s="116"/>
      <c r="AU123" s="85"/>
      <c r="AV123" s="116"/>
      <c r="AW123" s="116"/>
      <c r="AX123" s="116"/>
      <c r="AY123" s="116"/>
    </row>
    <row r="124" spans="1:51" s="91" customFormat="1" ht="18.95" customHeight="1" x14ac:dyDescent="0.25">
      <c r="A124" s="86"/>
      <c r="B124" s="87"/>
      <c r="AT124" s="116"/>
      <c r="AU124" s="85"/>
      <c r="AV124" s="116"/>
      <c r="AW124" s="116"/>
      <c r="AX124" s="116"/>
      <c r="AY124" s="116"/>
    </row>
    <row r="125" spans="1:51" s="91" customFormat="1" ht="18.95" customHeight="1" x14ac:dyDescent="0.25">
      <c r="A125" s="86"/>
      <c r="B125" s="87"/>
      <c r="AT125" s="116"/>
      <c r="AU125" s="85"/>
      <c r="AV125" s="116"/>
      <c r="AW125" s="116"/>
      <c r="AX125" s="116"/>
      <c r="AY125" s="116"/>
    </row>
    <row r="126" spans="1:51" s="91" customFormat="1" ht="18.95" customHeight="1" x14ac:dyDescent="0.25">
      <c r="A126" s="86"/>
      <c r="B126" s="87"/>
      <c r="AT126" s="116"/>
      <c r="AU126" s="85"/>
      <c r="AV126" s="116"/>
      <c r="AW126" s="116"/>
      <c r="AX126" s="116"/>
      <c r="AY126" s="116"/>
    </row>
    <row r="127" spans="1:51" s="91" customFormat="1" ht="18.95" customHeight="1" x14ac:dyDescent="0.25">
      <c r="A127" s="86"/>
      <c r="B127" s="87"/>
      <c r="AT127" s="116"/>
      <c r="AU127" s="85"/>
      <c r="AV127" s="116"/>
      <c r="AW127" s="116"/>
      <c r="AX127" s="116"/>
      <c r="AY127" s="116"/>
    </row>
    <row r="128" spans="1:51" s="91" customFormat="1" ht="18.95" customHeight="1" x14ac:dyDescent="0.25">
      <c r="A128" s="86"/>
      <c r="B128" s="87"/>
      <c r="AT128" s="116"/>
      <c r="AU128" s="85"/>
      <c r="AV128" s="116"/>
      <c r="AW128" s="116"/>
      <c r="AX128" s="116"/>
      <c r="AY128" s="116"/>
    </row>
    <row r="129" spans="1:51" s="91" customFormat="1" ht="18.95" customHeight="1" x14ac:dyDescent="0.25">
      <c r="A129" s="86"/>
      <c r="B129" s="87"/>
      <c r="AT129" s="116"/>
      <c r="AU129" s="85"/>
      <c r="AV129" s="116"/>
      <c r="AW129" s="116"/>
      <c r="AX129" s="116"/>
      <c r="AY129" s="116"/>
    </row>
    <row r="130" spans="1:51" s="91" customFormat="1" ht="18.95" customHeight="1" x14ac:dyDescent="0.25">
      <c r="A130" s="86"/>
      <c r="B130" s="87"/>
      <c r="AT130" s="116"/>
      <c r="AU130" s="85"/>
      <c r="AV130" s="116"/>
      <c r="AW130" s="116"/>
      <c r="AX130" s="116"/>
      <c r="AY130" s="116"/>
    </row>
    <row r="131" spans="1:51" s="91" customFormat="1" ht="18.95" customHeight="1" x14ac:dyDescent="0.25">
      <c r="A131" s="86"/>
      <c r="B131" s="87"/>
      <c r="AT131" s="116"/>
      <c r="AU131" s="85"/>
      <c r="AV131" s="116"/>
      <c r="AW131" s="116"/>
      <c r="AX131" s="116"/>
      <c r="AY131" s="116"/>
    </row>
    <row r="132" spans="1:51" s="91" customFormat="1" ht="18.95" customHeight="1" x14ac:dyDescent="0.25">
      <c r="A132" s="86"/>
      <c r="B132" s="87"/>
      <c r="AT132" s="116"/>
      <c r="AU132" s="85"/>
      <c r="AV132" s="116"/>
      <c r="AW132" s="116"/>
      <c r="AX132" s="116"/>
      <c r="AY132" s="116"/>
    </row>
    <row r="133" spans="1:51" s="91" customFormat="1" ht="18.95" customHeight="1" x14ac:dyDescent="0.25">
      <c r="A133" s="86"/>
      <c r="B133" s="87"/>
      <c r="AT133" s="116"/>
      <c r="AU133" s="85"/>
      <c r="AV133" s="116"/>
      <c r="AW133" s="116"/>
      <c r="AX133" s="116"/>
      <c r="AY133" s="116"/>
    </row>
    <row r="134" spans="1:51" s="91" customFormat="1" ht="18.95" customHeight="1" x14ac:dyDescent="0.25">
      <c r="A134" s="86"/>
      <c r="B134" s="87"/>
      <c r="AT134" s="116"/>
      <c r="AU134" s="85"/>
      <c r="AV134" s="116"/>
      <c r="AW134" s="116"/>
      <c r="AX134" s="116"/>
      <c r="AY134" s="116"/>
    </row>
    <row r="135" spans="1:51" s="91" customFormat="1" ht="18.95" customHeight="1" x14ac:dyDescent="0.25">
      <c r="A135" s="86"/>
      <c r="B135" s="87"/>
      <c r="AT135" s="116"/>
      <c r="AU135" s="85"/>
      <c r="AV135" s="116"/>
      <c r="AW135" s="116"/>
      <c r="AX135" s="116"/>
      <c r="AY135" s="116"/>
    </row>
    <row r="136" spans="1:51" s="91" customFormat="1" ht="18.95" customHeight="1" x14ac:dyDescent="0.25">
      <c r="A136" s="86"/>
      <c r="B136" s="87"/>
      <c r="AT136" s="116"/>
      <c r="AU136" s="85"/>
      <c r="AV136" s="116"/>
      <c r="AW136" s="116"/>
      <c r="AX136" s="116"/>
      <c r="AY136" s="116"/>
    </row>
    <row r="137" spans="1:51" s="91" customFormat="1" ht="18.95" customHeight="1" x14ac:dyDescent="0.25">
      <c r="A137" s="86"/>
      <c r="B137" s="87"/>
      <c r="AT137" s="116"/>
      <c r="AU137" s="85"/>
      <c r="AV137" s="116"/>
      <c r="AW137" s="116"/>
      <c r="AX137" s="116"/>
      <c r="AY137" s="116"/>
    </row>
    <row r="138" spans="1:51" s="91" customFormat="1" ht="18.95" customHeight="1" x14ac:dyDescent="0.25">
      <c r="A138" s="86"/>
      <c r="B138" s="87"/>
      <c r="AT138" s="116"/>
      <c r="AU138" s="85"/>
      <c r="AV138" s="116"/>
      <c r="AW138" s="116"/>
      <c r="AX138" s="116"/>
      <c r="AY138" s="116"/>
    </row>
    <row r="139" spans="1:51" s="91" customFormat="1" ht="18.95" customHeight="1" x14ac:dyDescent="0.25">
      <c r="A139" s="86"/>
      <c r="B139" s="87"/>
      <c r="AT139" s="116"/>
      <c r="AU139" s="85"/>
      <c r="AV139" s="116"/>
      <c r="AW139" s="116"/>
      <c r="AX139" s="116"/>
      <c r="AY139" s="116"/>
    </row>
    <row r="140" spans="1:51" s="91" customFormat="1" ht="18.95" customHeight="1" x14ac:dyDescent="0.25">
      <c r="A140" s="86"/>
      <c r="B140" s="87"/>
      <c r="AT140" s="116"/>
      <c r="AU140" s="85"/>
      <c r="AV140" s="116"/>
      <c r="AW140" s="116"/>
      <c r="AX140" s="116"/>
      <c r="AY140" s="116"/>
    </row>
    <row r="141" spans="1:51" s="91" customFormat="1" ht="18.95" customHeight="1" x14ac:dyDescent="0.25">
      <c r="A141" s="86"/>
      <c r="B141" s="87"/>
      <c r="AT141" s="116"/>
      <c r="AU141" s="85"/>
      <c r="AV141" s="116"/>
      <c r="AW141" s="116"/>
      <c r="AX141" s="116"/>
      <c r="AY141" s="116"/>
    </row>
    <row r="142" spans="1:51" s="91" customFormat="1" ht="18.95" customHeight="1" x14ac:dyDescent="0.25">
      <c r="A142" s="86"/>
      <c r="B142" s="87"/>
      <c r="AT142" s="116"/>
      <c r="AU142" s="85"/>
      <c r="AV142" s="116"/>
      <c r="AW142" s="116"/>
      <c r="AX142" s="116"/>
      <c r="AY142" s="116"/>
    </row>
    <row r="143" spans="1:51" s="91" customFormat="1" ht="18.95" customHeight="1" x14ac:dyDescent="0.25">
      <c r="A143" s="86"/>
      <c r="B143" s="87"/>
      <c r="AT143" s="116"/>
      <c r="AU143" s="85"/>
      <c r="AV143" s="116"/>
      <c r="AW143" s="116"/>
      <c r="AX143" s="116"/>
      <c r="AY143" s="116"/>
    </row>
    <row r="144" spans="1:51" s="91" customFormat="1" ht="18.95" customHeight="1" x14ac:dyDescent="0.25">
      <c r="A144" s="86"/>
      <c r="B144" s="87"/>
      <c r="AT144" s="116"/>
      <c r="AU144" s="85"/>
      <c r="AV144" s="116"/>
      <c r="AW144" s="116"/>
      <c r="AX144" s="116"/>
      <c r="AY144" s="116"/>
    </row>
    <row r="145" spans="1:51" s="91" customFormat="1" ht="18.95" customHeight="1" x14ac:dyDescent="0.25">
      <c r="A145" s="86"/>
      <c r="B145" s="87"/>
      <c r="AT145" s="116"/>
      <c r="AU145" s="85"/>
      <c r="AV145" s="116"/>
      <c r="AW145" s="116"/>
      <c r="AX145" s="116"/>
      <c r="AY145" s="116"/>
    </row>
    <row r="146" spans="1:51" s="91" customFormat="1" ht="18.95" customHeight="1" x14ac:dyDescent="0.25">
      <c r="A146" s="86"/>
      <c r="B146" s="87"/>
      <c r="AT146" s="116"/>
      <c r="AU146" s="85"/>
      <c r="AV146" s="116"/>
      <c r="AW146" s="116"/>
      <c r="AX146" s="116"/>
      <c r="AY146" s="116"/>
    </row>
    <row r="147" spans="1:51" s="91" customFormat="1" ht="18.95" customHeight="1" x14ac:dyDescent="0.25">
      <c r="A147" s="86"/>
      <c r="B147" s="87"/>
      <c r="AT147" s="116"/>
      <c r="AU147" s="85"/>
      <c r="AV147" s="116"/>
      <c r="AW147" s="116"/>
      <c r="AX147" s="116"/>
      <c r="AY147" s="116"/>
    </row>
    <row r="148" spans="1:51" s="91" customFormat="1" ht="18.95" customHeight="1" x14ac:dyDescent="0.25">
      <c r="A148" s="86"/>
      <c r="B148" s="87"/>
      <c r="AT148" s="116"/>
      <c r="AU148" s="85"/>
      <c r="AV148" s="116"/>
      <c r="AW148" s="116"/>
      <c r="AX148" s="116"/>
      <c r="AY148" s="116"/>
    </row>
    <row r="149" spans="1:51" s="91" customFormat="1" ht="18.95" customHeight="1" x14ac:dyDescent="0.25">
      <c r="A149" s="86"/>
      <c r="B149" s="87"/>
      <c r="AT149" s="116"/>
      <c r="AU149" s="85"/>
      <c r="AV149" s="116"/>
      <c r="AW149" s="116"/>
      <c r="AX149" s="116"/>
      <c r="AY149" s="116"/>
    </row>
    <row r="150" spans="1:51" s="91" customFormat="1" ht="18.95" customHeight="1" x14ac:dyDescent="0.25">
      <c r="A150" s="86"/>
      <c r="B150" s="87"/>
      <c r="AT150" s="116"/>
      <c r="AU150" s="85"/>
      <c r="AV150" s="116"/>
      <c r="AW150" s="116"/>
      <c r="AX150" s="116"/>
      <c r="AY150" s="116"/>
    </row>
    <row r="151" spans="1:51" s="91" customFormat="1" ht="18.95" customHeight="1" x14ac:dyDescent="0.25">
      <c r="A151" s="86"/>
      <c r="B151" s="87"/>
      <c r="AT151" s="116"/>
      <c r="AU151" s="85"/>
      <c r="AV151" s="116"/>
      <c r="AW151" s="116"/>
      <c r="AX151" s="116"/>
      <c r="AY151" s="116"/>
    </row>
    <row r="152" spans="1:51" s="91" customFormat="1" ht="18.95" customHeight="1" x14ac:dyDescent="0.25">
      <c r="A152" s="86"/>
      <c r="B152" s="87"/>
      <c r="AT152" s="116"/>
      <c r="AU152" s="85"/>
      <c r="AV152" s="116"/>
      <c r="AW152" s="116"/>
      <c r="AX152" s="116"/>
      <c r="AY152" s="116"/>
    </row>
    <row r="153" spans="1:51" s="91" customFormat="1" ht="18.95" customHeight="1" x14ac:dyDescent="0.25">
      <c r="A153" s="86"/>
      <c r="B153" s="87"/>
      <c r="AT153" s="116"/>
      <c r="AU153" s="85"/>
      <c r="AV153" s="116"/>
      <c r="AW153" s="116"/>
      <c r="AX153" s="116"/>
      <c r="AY153" s="116"/>
    </row>
    <row r="154" spans="1:51" s="91" customFormat="1" ht="18.95" customHeight="1" x14ac:dyDescent="0.25">
      <c r="A154" s="86"/>
      <c r="B154" s="87"/>
      <c r="AT154" s="116"/>
      <c r="AU154" s="85"/>
      <c r="AV154" s="116"/>
      <c r="AW154" s="116"/>
      <c r="AX154" s="116"/>
      <c r="AY154" s="116"/>
    </row>
    <row r="155" spans="1:51" s="91" customFormat="1" ht="18.95" customHeight="1" x14ac:dyDescent="0.25">
      <c r="A155" s="86"/>
      <c r="B155" s="87"/>
      <c r="AT155" s="116"/>
      <c r="AU155" s="85"/>
      <c r="AV155" s="116"/>
      <c r="AW155" s="116"/>
      <c r="AX155" s="116"/>
      <c r="AY155" s="116"/>
    </row>
    <row r="156" spans="1:51" s="91" customFormat="1" ht="18.95" customHeight="1" x14ac:dyDescent="0.25">
      <c r="A156" s="86"/>
      <c r="B156" s="87"/>
      <c r="AT156" s="116"/>
      <c r="AU156" s="85"/>
      <c r="AV156" s="116"/>
      <c r="AW156" s="116"/>
      <c r="AX156" s="116"/>
      <c r="AY156" s="116"/>
    </row>
    <row r="157" spans="1:51" s="91" customFormat="1" ht="18.95" customHeight="1" x14ac:dyDescent="0.25">
      <c r="A157" s="86"/>
      <c r="B157" s="87"/>
      <c r="AT157" s="116"/>
      <c r="AU157" s="85"/>
      <c r="AV157" s="116"/>
      <c r="AW157" s="116"/>
      <c r="AX157" s="116"/>
      <c r="AY157" s="116"/>
    </row>
    <row r="158" spans="1:51" s="91" customFormat="1" ht="18.95" customHeight="1" x14ac:dyDescent="0.25">
      <c r="A158" s="86"/>
      <c r="B158" s="87"/>
      <c r="AT158" s="116"/>
      <c r="AU158" s="85"/>
      <c r="AV158" s="116"/>
      <c r="AW158" s="116"/>
      <c r="AX158" s="116"/>
      <c r="AY158" s="116"/>
    </row>
    <row r="159" spans="1:51" s="91" customFormat="1" ht="18.95" customHeight="1" x14ac:dyDescent="0.25">
      <c r="A159" s="86"/>
      <c r="B159" s="87"/>
      <c r="AT159" s="116"/>
      <c r="AU159" s="85"/>
      <c r="AV159" s="116"/>
      <c r="AW159" s="116"/>
      <c r="AX159" s="116"/>
      <c r="AY159" s="116"/>
    </row>
    <row r="160" spans="1:51" s="91" customFormat="1" ht="18.95" customHeight="1" x14ac:dyDescent="0.25">
      <c r="A160" s="86"/>
      <c r="B160" s="87"/>
      <c r="AT160" s="116"/>
      <c r="AU160" s="85"/>
      <c r="AV160" s="116"/>
      <c r="AW160" s="116"/>
      <c r="AX160" s="116"/>
      <c r="AY160" s="116"/>
    </row>
    <row r="161" spans="1:51" s="91" customFormat="1" ht="18.95" customHeight="1" x14ac:dyDescent="0.25">
      <c r="A161" s="86"/>
      <c r="B161" s="87"/>
      <c r="AT161" s="116"/>
      <c r="AU161" s="85"/>
      <c r="AV161" s="116"/>
      <c r="AW161" s="116"/>
      <c r="AX161" s="116"/>
      <c r="AY161" s="116"/>
    </row>
    <row r="162" spans="1:51" s="91" customFormat="1" ht="18.95" customHeight="1" x14ac:dyDescent="0.25">
      <c r="A162" s="86"/>
      <c r="B162" s="87"/>
      <c r="AT162" s="116"/>
      <c r="AU162" s="85"/>
      <c r="AV162" s="116"/>
      <c r="AW162" s="116"/>
      <c r="AX162" s="116"/>
      <c r="AY162" s="116"/>
    </row>
    <row r="163" spans="1:51" s="91" customFormat="1" ht="18.95" customHeight="1" x14ac:dyDescent="0.25">
      <c r="A163" s="86"/>
      <c r="B163" s="87"/>
      <c r="AT163" s="116"/>
      <c r="AU163" s="85"/>
      <c r="AV163" s="116"/>
      <c r="AW163" s="116"/>
      <c r="AX163" s="116"/>
      <c r="AY163" s="116"/>
    </row>
    <row r="164" spans="1:51" s="91" customFormat="1" ht="18.95" customHeight="1" x14ac:dyDescent="0.25">
      <c r="A164" s="86"/>
      <c r="B164" s="87"/>
      <c r="AT164" s="116"/>
      <c r="AU164" s="85"/>
      <c r="AV164" s="116"/>
      <c r="AW164" s="116"/>
      <c r="AX164" s="116"/>
      <c r="AY164" s="116"/>
    </row>
    <row r="165" spans="1:51" s="91" customFormat="1" ht="18.95" customHeight="1" x14ac:dyDescent="0.25">
      <c r="A165" s="86"/>
      <c r="B165" s="87"/>
      <c r="AT165" s="116"/>
      <c r="AU165" s="85"/>
      <c r="AV165" s="116"/>
      <c r="AW165" s="116"/>
      <c r="AX165" s="116"/>
      <c r="AY165" s="116"/>
    </row>
    <row r="166" spans="1:51" s="91" customFormat="1" ht="18.95" customHeight="1" x14ac:dyDescent="0.25">
      <c r="A166" s="86"/>
      <c r="B166" s="87"/>
      <c r="AT166" s="116"/>
      <c r="AU166" s="85"/>
      <c r="AV166" s="116"/>
      <c r="AW166" s="116"/>
      <c r="AX166" s="116"/>
      <c r="AY166" s="116"/>
    </row>
    <row r="167" spans="1:51" s="91" customFormat="1" ht="18.95" customHeight="1" x14ac:dyDescent="0.25">
      <c r="A167" s="86"/>
      <c r="B167" s="87"/>
      <c r="AT167" s="116"/>
      <c r="AU167" s="85"/>
      <c r="AV167" s="116"/>
      <c r="AW167" s="116"/>
      <c r="AX167" s="116"/>
      <c r="AY167" s="116"/>
    </row>
    <row r="168" spans="1:51" s="91" customFormat="1" ht="18.95" customHeight="1" x14ac:dyDescent="0.25">
      <c r="A168" s="86"/>
      <c r="B168" s="87"/>
      <c r="AT168" s="116"/>
      <c r="AU168" s="85"/>
      <c r="AV168" s="116"/>
      <c r="AW168" s="116"/>
      <c r="AX168" s="116"/>
      <c r="AY168" s="116"/>
    </row>
    <row r="169" spans="1:51" s="91" customFormat="1" ht="18.95" customHeight="1" x14ac:dyDescent="0.25">
      <c r="A169" s="86"/>
      <c r="B169" s="87"/>
      <c r="AT169" s="116"/>
      <c r="AU169" s="85"/>
      <c r="AV169" s="116"/>
      <c r="AW169" s="116"/>
      <c r="AX169" s="116"/>
      <c r="AY169" s="116"/>
    </row>
    <row r="170" spans="1:51" s="91" customFormat="1" ht="18.95" customHeight="1" x14ac:dyDescent="0.25">
      <c r="A170" s="86"/>
      <c r="B170" s="87"/>
      <c r="AT170" s="116"/>
      <c r="AU170" s="85"/>
      <c r="AV170" s="116"/>
      <c r="AW170" s="116"/>
      <c r="AX170" s="116"/>
      <c r="AY170" s="116"/>
    </row>
    <row r="171" spans="1:51" s="91" customFormat="1" ht="18.95" customHeight="1" x14ac:dyDescent="0.25">
      <c r="A171" s="86"/>
      <c r="B171" s="87"/>
      <c r="AT171" s="116"/>
      <c r="AU171" s="85"/>
      <c r="AV171" s="116"/>
      <c r="AW171" s="116"/>
      <c r="AX171" s="116"/>
      <c r="AY171" s="116"/>
    </row>
    <row r="172" spans="1:51" s="91" customFormat="1" ht="18.95" customHeight="1" x14ac:dyDescent="0.25">
      <c r="A172" s="86"/>
      <c r="B172" s="87"/>
      <c r="AT172" s="116"/>
      <c r="AU172" s="85"/>
      <c r="AV172" s="116"/>
      <c r="AW172" s="116"/>
      <c r="AX172" s="116"/>
      <c r="AY172" s="116"/>
    </row>
    <row r="173" spans="1:51" s="91" customFormat="1" ht="18.95" customHeight="1" x14ac:dyDescent="0.25">
      <c r="A173" s="86"/>
      <c r="B173" s="87"/>
      <c r="AT173" s="116"/>
      <c r="AU173" s="85"/>
      <c r="AV173" s="116"/>
      <c r="AW173" s="116"/>
      <c r="AX173" s="116"/>
      <c r="AY173" s="116"/>
    </row>
    <row r="174" spans="1:51" s="91" customFormat="1" ht="18.95" customHeight="1" x14ac:dyDescent="0.25">
      <c r="A174" s="86"/>
      <c r="B174" s="87"/>
      <c r="AT174" s="116"/>
      <c r="AU174" s="85"/>
      <c r="AV174" s="116"/>
      <c r="AW174" s="116"/>
      <c r="AX174" s="116"/>
      <c r="AY174" s="116"/>
    </row>
    <row r="175" spans="1:51" s="91" customFormat="1" ht="18.95" customHeight="1" x14ac:dyDescent="0.25">
      <c r="A175" s="86"/>
      <c r="B175" s="87"/>
      <c r="AT175" s="116"/>
      <c r="AU175" s="85"/>
      <c r="AV175" s="116"/>
      <c r="AW175" s="116"/>
      <c r="AX175" s="116"/>
      <c r="AY175" s="116"/>
    </row>
    <row r="176" spans="1:51" s="91" customFormat="1" ht="18.95" customHeight="1" x14ac:dyDescent="0.25">
      <c r="A176" s="86"/>
      <c r="B176" s="87"/>
      <c r="AT176" s="116"/>
      <c r="AU176" s="85"/>
      <c r="AV176" s="116"/>
      <c r="AW176" s="116"/>
      <c r="AX176" s="116"/>
      <c r="AY176" s="116"/>
    </row>
    <row r="177" spans="1:51" s="91" customFormat="1" ht="18.95" customHeight="1" x14ac:dyDescent="0.25">
      <c r="A177" s="86"/>
      <c r="B177" s="87"/>
      <c r="AT177" s="116"/>
      <c r="AU177" s="85"/>
      <c r="AV177" s="116"/>
      <c r="AW177" s="116"/>
      <c r="AX177" s="116"/>
      <c r="AY177" s="116"/>
    </row>
    <row r="178" spans="1:51" s="91" customFormat="1" ht="18.95" customHeight="1" x14ac:dyDescent="0.25">
      <c r="A178" s="86"/>
      <c r="B178" s="87"/>
      <c r="AT178" s="116"/>
      <c r="AU178" s="85"/>
      <c r="AV178" s="116"/>
      <c r="AW178" s="116"/>
      <c r="AX178" s="116"/>
      <c r="AY178" s="116"/>
    </row>
    <row r="179" spans="1:51" s="91" customFormat="1" ht="18.95" customHeight="1" x14ac:dyDescent="0.25">
      <c r="A179" s="86"/>
      <c r="B179" s="87"/>
      <c r="AT179" s="116"/>
      <c r="AU179" s="85"/>
      <c r="AV179" s="116"/>
      <c r="AW179" s="116"/>
      <c r="AX179" s="116"/>
      <c r="AY179" s="116"/>
    </row>
    <row r="180" spans="1:51" s="91" customFormat="1" ht="18.95" customHeight="1" x14ac:dyDescent="0.25">
      <c r="A180" s="86"/>
      <c r="B180" s="87"/>
      <c r="AT180" s="116"/>
      <c r="AU180" s="85"/>
      <c r="AV180" s="116"/>
      <c r="AW180" s="116"/>
      <c r="AX180" s="116"/>
      <c r="AY180" s="116"/>
    </row>
    <row r="181" spans="1:51" s="91" customFormat="1" ht="18.95" customHeight="1" x14ac:dyDescent="0.25">
      <c r="A181" s="86"/>
      <c r="B181" s="87"/>
      <c r="AT181" s="116"/>
      <c r="AU181" s="85"/>
      <c r="AV181" s="116"/>
      <c r="AW181" s="116"/>
      <c r="AX181" s="116"/>
      <c r="AY181" s="116"/>
    </row>
    <row r="182" spans="1:51" s="91" customFormat="1" ht="18.95" customHeight="1" x14ac:dyDescent="0.25">
      <c r="A182" s="86"/>
      <c r="B182" s="87"/>
      <c r="AT182" s="116"/>
      <c r="AU182" s="85"/>
      <c r="AV182" s="116"/>
      <c r="AW182" s="116"/>
      <c r="AX182" s="116"/>
      <c r="AY182" s="116"/>
    </row>
    <row r="183" spans="1:51" s="91" customFormat="1" ht="18.95" customHeight="1" x14ac:dyDescent="0.25">
      <c r="A183" s="86"/>
      <c r="B183" s="87"/>
      <c r="AT183" s="116"/>
      <c r="AU183" s="85"/>
      <c r="AV183" s="116"/>
      <c r="AW183" s="116"/>
      <c r="AX183" s="116"/>
      <c r="AY183" s="116"/>
    </row>
    <row r="184" spans="1:51" s="91" customFormat="1" ht="18.95" customHeight="1" x14ac:dyDescent="0.25">
      <c r="A184" s="86"/>
      <c r="B184" s="87"/>
      <c r="AT184" s="116"/>
      <c r="AU184" s="85"/>
      <c r="AV184" s="116"/>
      <c r="AW184" s="116"/>
      <c r="AX184" s="116"/>
      <c r="AY184" s="116"/>
    </row>
    <row r="185" spans="1:51" s="91" customFormat="1" ht="18.95" customHeight="1" x14ac:dyDescent="0.25">
      <c r="A185" s="86"/>
      <c r="B185" s="87"/>
      <c r="AT185" s="116"/>
      <c r="AU185" s="85"/>
      <c r="AV185" s="116"/>
      <c r="AW185" s="116"/>
      <c r="AX185" s="116"/>
      <c r="AY185" s="116"/>
    </row>
    <row r="186" spans="1:51" s="91" customFormat="1" ht="18.95" customHeight="1" x14ac:dyDescent="0.25">
      <c r="A186" s="86"/>
      <c r="B186" s="87"/>
      <c r="AT186" s="116"/>
      <c r="AU186" s="85"/>
      <c r="AV186" s="116"/>
      <c r="AW186" s="116"/>
      <c r="AX186" s="116"/>
      <c r="AY186" s="116"/>
    </row>
    <row r="187" spans="1:51" s="91" customFormat="1" ht="18.95" customHeight="1" x14ac:dyDescent="0.25">
      <c r="A187" s="86"/>
      <c r="B187" s="87"/>
      <c r="AT187" s="116"/>
      <c r="AU187" s="85"/>
      <c r="AV187" s="116"/>
      <c r="AW187" s="116"/>
      <c r="AX187" s="116"/>
      <c r="AY187" s="116"/>
    </row>
    <row r="188" spans="1:51" s="91" customFormat="1" ht="18.95" customHeight="1" x14ac:dyDescent="0.25">
      <c r="A188" s="86"/>
      <c r="B188" s="87"/>
      <c r="AT188" s="116"/>
      <c r="AU188" s="85"/>
      <c r="AV188" s="116"/>
      <c r="AW188" s="116"/>
      <c r="AX188" s="116"/>
      <c r="AY188" s="116"/>
    </row>
    <row r="189" spans="1:51" s="91" customFormat="1" ht="18.95" customHeight="1" x14ac:dyDescent="0.25">
      <c r="A189" s="86"/>
      <c r="B189" s="87"/>
      <c r="AT189" s="116"/>
      <c r="AU189" s="85"/>
      <c r="AV189" s="116"/>
      <c r="AW189" s="116"/>
      <c r="AX189" s="116"/>
      <c r="AY189" s="116"/>
    </row>
    <row r="190" spans="1:51" s="91" customFormat="1" ht="18.95" customHeight="1" x14ac:dyDescent="0.25">
      <c r="A190" s="86"/>
      <c r="B190" s="87"/>
      <c r="AT190" s="116"/>
      <c r="AU190" s="85"/>
      <c r="AV190" s="116"/>
      <c r="AW190" s="116"/>
      <c r="AX190" s="116"/>
      <c r="AY190" s="116"/>
    </row>
    <row r="191" spans="1:51" s="91" customFormat="1" ht="18.95" customHeight="1" x14ac:dyDescent="0.25">
      <c r="A191" s="86"/>
      <c r="B191" s="87"/>
      <c r="AT191" s="116"/>
      <c r="AU191" s="85"/>
      <c r="AV191" s="116"/>
      <c r="AW191" s="116"/>
      <c r="AX191" s="116"/>
      <c r="AY191" s="116"/>
    </row>
    <row r="192" spans="1:51" s="91" customFormat="1" ht="18.95" customHeight="1" x14ac:dyDescent="0.25">
      <c r="A192" s="86"/>
      <c r="B192" s="87"/>
      <c r="AT192" s="116"/>
      <c r="AU192" s="85"/>
      <c r="AV192" s="116"/>
      <c r="AW192" s="116"/>
      <c r="AX192" s="116"/>
      <c r="AY192" s="116"/>
    </row>
    <row r="193" spans="1:51" s="91" customFormat="1" ht="18.95" customHeight="1" x14ac:dyDescent="0.25">
      <c r="A193" s="86"/>
      <c r="B193" s="87"/>
      <c r="AT193" s="116"/>
      <c r="AU193" s="85"/>
      <c r="AV193" s="116"/>
      <c r="AW193" s="116"/>
      <c r="AX193" s="116"/>
      <c r="AY193" s="116"/>
    </row>
    <row r="194" spans="1:51" s="91" customFormat="1" ht="18.95" customHeight="1" x14ac:dyDescent="0.25">
      <c r="A194" s="86"/>
      <c r="B194" s="87"/>
      <c r="AT194" s="116"/>
      <c r="AU194" s="85"/>
      <c r="AV194" s="116"/>
      <c r="AW194" s="116"/>
      <c r="AX194" s="116"/>
      <c r="AY194" s="116"/>
    </row>
    <row r="195" spans="1:51" s="91" customFormat="1" ht="18.95" customHeight="1" x14ac:dyDescent="0.25">
      <c r="A195" s="86"/>
      <c r="B195" s="87"/>
      <c r="AT195" s="116"/>
      <c r="AU195" s="85"/>
      <c r="AV195" s="116"/>
      <c r="AW195" s="116"/>
      <c r="AX195" s="116"/>
      <c r="AY195" s="116"/>
    </row>
    <row r="196" spans="1:51" s="91" customFormat="1" ht="18.95" customHeight="1" x14ac:dyDescent="0.25">
      <c r="A196" s="86"/>
      <c r="B196" s="87"/>
      <c r="AT196" s="116"/>
      <c r="AU196" s="85"/>
      <c r="AV196" s="116"/>
      <c r="AW196" s="116"/>
      <c r="AX196" s="116"/>
      <c r="AY196" s="116"/>
    </row>
    <row r="197" spans="1:51" s="91" customFormat="1" ht="18.95" customHeight="1" x14ac:dyDescent="0.25">
      <c r="A197" s="86"/>
      <c r="B197" s="87"/>
      <c r="AT197" s="116"/>
      <c r="AU197" s="85"/>
      <c r="AV197" s="116"/>
      <c r="AW197" s="116"/>
      <c r="AX197" s="116"/>
      <c r="AY197" s="116"/>
    </row>
    <row r="198" spans="1:51" s="91" customFormat="1" ht="18.95" customHeight="1" x14ac:dyDescent="0.25">
      <c r="A198" s="86"/>
      <c r="B198" s="87"/>
      <c r="AT198" s="116"/>
      <c r="AU198" s="85"/>
      <c r="AV198" s="116"/>
      <c r="AW198" s="116"/>
      <c r="AX198" s="116"/>
      <c r="AY198" s="116"/>
    </row>
    <row r="199" spans="1:51" s="91" customFormat="1" ht="18.95" customHeight="1" x14ac:dyDescent="0.25">
      <c r="A199" s="86"/>
      <c r="B199" s="87"/>
      <c r="AT199" s="116"/>
      <c r="AU199" s="85"/>
      <c r="AV199" s="116"/>
      <c r="AW199" s="116"/>
      <c r="AX199" s="116"/>
      <c r="AY199" s="116"/>
    </row>
    <row r="200" spans="1:51" s="91" customFormat="1" ht="18.95" customHeight="1" x14ac:dyDescent="0.25">
      <c r="A200" s="86"/>
      <c r="B200" s="87"/>
      <c r="AT200" s="116"/>
      <c r="AU200" s="85"/>
      <c r="AV200" s="116"/>
      <c r="AW200" s="116"/>
      <c r="AX200" s="116"/>
      <c r="AY200" s="116"/>
    </row>
    <row r="201" spans="1:51" s="91" customFormat="1" ht="18.95" customHeight="1" x14ac:dyDescent="0.25">
      <c r="A201" s="86"/>
      <c r="B201" s="87"/>
      <c r="AT201" s="116"/>
      <c r="AU201" s="85"/>
      <c r="AV201" s="116"/>
      <c r="AW201" s="116"/>
      <c r="AX201" s="116"/>
      <c r="AY201" s="116"/>
    </row>
    <row r="202" spans="1:51" s="91" customFormat="1" ht="18.95" customHeight="1" x14ac:dyDescent="0.25">
      <c r="A202" s="86"/>
      <c r="B202" s="87"/>
      <c r="AT202" s="116"/>
      <c r="AU202" s="85"/>
      <c r="AV202" s="116"/>
      <c r="AW202" s="116"/>
      <c r="AX202" s="116"/>
      <c r="AY202" s="116"/>
    </row>
    <row r="203" spans="1:51" s="91" customFormat="1" ht="18.95" customHeight="1" x14ac:dyDescent="0.25">
      <c r="A203" s="86"/>
      <c r="B203" s="87"/>
      <c r="AT203" s="116"/>
      <c r="AU203" s="85"/>
      <c r="AV203" s="116"/>
      <c r="AW203" s="116"/>
      <c r="AX203" s="116"/>
      <c r="AY203" s="116"/>
    </row>
    <row r="204" spans="1:51" s="91" customFormat="1" ht="18.95" customHeight="1" x14ac:dyDescent="0.25">
      <c r="A204" s="86"/>
      <c r="B204" s="87"/>
      <c r="AT204" s="116"/>
      <c r="AU204" s="85"/>
      <c r="AV204" s="116"/>
      <c r="AW204" s="116"/>
      <c r="AX204" s="116"/>
      <c r="AY204" s="116"/>
    </row>
    <row r="205" spans="1:51" s="91" customFormat="1" ht="18.95" customHeight="1" x14ac:dyDescent="0.25">
      <c r="A205" s="86"/>
      <c r="B205" s="87"/>
      <c r="AT205" s="116"/>
      <c r="AU205" s="85"/>
      <c r="AV205" s="116"/>
      <c r="AW205" s="116"/>
      <c r="AX205" s="116"/>
      <c r="AY205" s="116"/>
    </row>
    <row r="206" spans="1:51" s="91" customFormat="1" ht="18.95" customHeight="1" x14ac:dyDescent="0.25">
      <c r="A206" s="86"/>
      <c r="B206" s="87"/>
      <c r="AT206" s="116"/>
      <c r="AU206" s="85"/>
      <c r="AV206" s="116"/>
      <c r="AW206" s="116"/>
      <c r="AX206" s="116"/>
      <c r="AY206" s="116"/>
    </row>
    <row r="207" spans="1:51" s="91" customFormat="1" ht="18.95" customHeight="1" x14ac:dyDescent="0.25">
      <c r="A207" s="86"/>
      <c r="B207" s="87"/>
      <c r="AT207" s="116"/>
      <c r="AU207" s="85"/>
      <c r="AV207" s="116"/>
      <c r="AW207" s="116"/>
      <c r="AX207" s="116"/>
      <c r="AY207" s="116"/>
    </row>
    <row r="208" spans="1:51" s="91" customFormat="1" ht="18.95" customHeight="1" x14ac:dyDescent="0.25">
      <c r="A208" s="86"/>
      <c r="B208" s="87"/>
      <c r="AT208" s="116"/>
      <c r="AU208" s="85"/>
      <c r="AV208" s="116"/>
      <c r="AW208" s="116"/>
      <c r="AX208" s="116"/>
      <c r="AY208" s="116"/>
    </row>
    <row r="209" spans="1:60" s="91" customFormat="1" ht="18.95" customHeight="1" x14ac:dyDescent="0.25">
      <c r="A209" s="86"/>
      <c r="B209" s="87"/>
      <c r="AT209" s="116"/>
      <c r="AU209" s="85"/>
      <c r="AV209" s="116"/>
      <c r="AW209" s="116"/>
      <c r="AX209" s="116"/>
      <c r="AY209" s="116"/>
    </row>
    <row r="210" spans="1:60" s="91" customFormat="1" ht="18.95" customHeight="1" x14ac:dyDescent="0.25">
      <c r="A210" s="62"/>
      <c r="B210" s="51"/>
      <c r="AT210" s="116"/>
      <c r="AU210" s="85"/>
      <c r="AV210" s="116"/>
      <c r="AW210" s="116"/>
      <c r="AX210" s="116"/>
      <c r="AY210" s="116"/>
    </row>
    <row r="211" spans="1:60" s="91" customFormat="1" ht="18.95" customHeight="1" x14ac:dyDescent="0.25">
      <c r="A211" s="62"/>
      <c r="B211" s="5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T211" s="52"/>
      <c r="AU211" s="85"/>
      <c r="AV211" s="52"/>
      <c r="AW211" s="52"/>
      <c r="AX211" s="52"/>
      <c r="AY211" s="52"/>
    </row>
    <row r="212" spans="1:60" s="91" customFormat="1" ht="18.95" customHeight="1" x14ac:dyDescent="0.25">
      <c r="A212" s="62"/>
      <c r="B212" s="51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T212" s="52"/>
      <c r="AU212" s="85"/>
      <c r="AV212" s="52"/>
      <c r="AW212" s="52"/>
      <c r="AX212" s="52"/>
      <c r="AY212" s="52"/>
    </row>
    <row r="213" spans="1:60" s="62" customFormat="1" ht="18.95" customHeight="1" x14ac:dyDescent="0.25">
      <c r="B213" s="51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 s="91"/>
      <c r="AT213" s="52"/>
      <c r="AU213" s="85"/>
      <c r="AV213" s="52"/>
      <c r="AW213" s="52"/>
      <c r="AX213" s="52"/>
      <c r="AY213" s="52"/>
      <c r="AZ213" s="91"/>
      <c r="BA213" s="91"/>
      <c r="BB213" s="91"/>
      <c r="BC213" s="91"/>
      <c r="BD213" s="91"/>
      <c r="BE213" s="91"/>
      <c r="BF213" s="91"/>
      <c r="BG213" s="91"/>
      <c r="BH213" s="91"/>
    </row>
    <row r="214" spans="1:60" s="62" customFormat="1" ht="18.95" customHeight="1" x14ac:dyDescent="0.25">
      <c r="B214" s="51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 s="91"/>
      <c r="AT214" s="52"/>
      <c r="AU214" s="85"/>
      <c r="AV214" s="52"/>
      <c r="AW214" s="52"/>
      <c r="AX214" s="52"/>
      <c r="AY214" s="52"/>
      <c r="AZ214" s="91"/>
      <c r="BA214" s="91"/>
      <c r="BB214" s="91"/>
      <c r="BC214" s="91"/>
      <c r="BD214" s="91"/>
      <c r="BE214" s="91"/>
      <c r="BF214" s="91"/>
      <c r="BG214" s="91"/>
      <c r="BH214" s="91"/>
    </row>
    <row r="215" spans="1:60" s="62" customFormat="1" ht="18.95" customHeight="1" x14ac:dyDescent="0.25">
      <c r="B215" s="51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 s="91"/>
      <c r="AT215" s="52"/>
      <c r="AU215" s="85"/>
      <c r="AV215" s="52"/>
      <c r="AW215" s="52"/>
      <c r="AX215" s="52"/>
      <c r="AY215" s="52"/>
      <c r="AZ215" s="91"/>
      <c r="BA215" s="91"/>
      <c r="BB215" s="91"/>
      <c r="BC215" s="91"/>
      <c r="BD215" s="91"/>
      <c r="BE215" s="91"/>
      <c r="BF215" s="91"/>
      <c r="BG215" s="91"/>
      <c r="BH215" s="91"/>
    </row>
    <row r="216" spans="1:60" s="62" customFormat="1" ht="18.95" customHeight="1" x14ac:dyDescent="0.25">
      <c r="B216" s="51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 s="91"/>
      <c r="AT216" s="52"/>
      <c r="AU216" s="85"/>
      <c r="AV216" s="52"/>
      <c r="AW216" s="52"/>
      <c r="AX216" s="52"/>
      <c r="AY216" s="52"/>
      <c r="AZ216" s="91"/>
      <c r="BA216" s="91"/>
      <c r="BB216" s="91"/>
      <c r="BC216" s="91"/>
      <c r="BD216" s="91"/>
      <c r="BE216" s="91"/>
      <c r="BF216" s="91"/>
      <c r="BG216" s="91"/>
      <c r="BH216" s="91"/>
    </row>
    <row r="217" spans="1:60" s="62" customFormat="1" ht="18.95" customHeight="1" x14ac:dyDescent="0.25">
      <c r="B217" s="51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 s="91"/>
      <c r="AT217" s="52"/>
      <c r="AU217" s="85"/>
      <c r="AV217" s="52"/>
      <c r="AW217" s="52"/>
      <c r="AX217" s="52"/>
      <c r="AY217" s="52"/>
      <c r="AZ217" s="91"/>
      <c r="BA217" s="91"/>
      <c r="BB217" s="91"/>
      <c r="BC217" s="91"/>
      <c r="BD217" s="91"/>
      <c r="BE217" s="91"/>
      <c r="BF217" s="91"/>
      <c r="BG217" s="91"/>
      <c r="BH217" s="91"/>
    </row>
    <row r="218" spans="1:60" s="62" customFormat="1" ht="18.95" customHeight="1" x14ac:dyDescent="0.25">
      <c r="B218" s="51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 s="91"/>
      <c r="AT218" s="52"/>
      <c r="AU218" s="85"/>
      <c r="AV218" s="52"/>
      <c r="AW218" s="52"/>
      <c r="AX218" s="52"/>
      <c r="AY218" s="52"/>
      <c r="AZ218" s="91"/>
      <c r="BA218" s="91"/>
      <c r="BB218" s="91"/>
      <c r="BC218" s="91"/>
      <c r="BD218" s="91"/>
      <c r="BE218" s="91"/>
      <c r="BF218" s="91"/>
      <c r="BG218" s="91"/>
      <c r="BH218" s="91"/>
    </row>
    <row r="219" spans="1:60" s="62" customFormat="1" ht="18.95" customHeight="1" x14ac:dyDescent="0.25">
      <c r="B219" s="51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 s="91"/>
      <c r="AT219" s="52"/>
      <c r="AU219" s="85"/>
      <c r="AV219" s="52"/>
      <c r="AW219" s="52"/>
      <c r="AX219" s="52"/>
      <c r="AY219" s="52"/>
      <c r="AZ219" s="91"/>
      <c r="BA219" s="91"/>
      <c r="BB219" s="91"/>
      <c r="BC219" s="91"/>
      <c r="BD219" s="91"/>
      <c r="BE219" s="91"/>
      <c r="BF219" s="91"/>
      <c r="BG219" s="91"/>
      <c r="BH219" s="91"/>
    </row>
    <row r="220" spans="1:60" s="62" customFormat="1" ht="18.95" customHeight="1" x14ac:dyDescent="0.25">
      <c r="B220" s="51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 s="91"/>
      <c r="AT220" s="52"/>
      <c r="AU220" s="85"/>
      <c r="AV220" s="52"/>
      <c r="AW220" s="52"/>
      <c r="AX220" s="52"/>
      <c r="AY220" s="52"/>
      <c r="AZ220" s="91"/>
      <c r="BA220" s="91"/>
      <c r="BB220" s="91"/>
      <c r="BC220" s="91"/>
      <c r="BD220" s="91"/>
      <c r="BE220" s="91"/>
      <c r="BF220" s="91"/>
      <c r="BG220" s="91"/>
      <c r="BH220" s="91"/>
    </row>
    <row r="221" spans="1:60" s="62" customFormat="1" ht="18.95" customHeight="1" x14ac:dyDescent="0.25">
      <c r="B221" s="5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 s="91"/>
      <c r="AT221" s="52"/>
      <c r="AU221" s="85"/>
      <c r="AV221" s="52"/>
      <c r="AW221" s="52"/>
      <c r="AX221" s="52"/>
      <c r="AY221" s="52"/>
      <c r="AZ221" s="91"/>
      <c r="BA221" s="91"/>
      <c r="BB221" s="91"/>
      <c r="BC221" s="91"/>
      <c r="BD221" s="91"/>
      <c r="BE221" s="91"/>
      <c r="BF221" s="91"/>
      <c r="BG221" s="91"/>
      <c r="BH221" s="91"/>
    </row>
    <row r="222" spans="1:60" s="62" customFormat="1" ht="18.95" customHeight="1" x14ac:dyDescent="0.25">
      <c r="B222" s="51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 s="91"/>
      <c r="AT222" s="52"/>
      <c r="AU222" s="85"/>
      <c r="AV222" s="52"/>
      <c r="AW222" s="52"/>
      <c r="AX222" s="52"/>
      <c r="AY222" s="52"/>
      <c r="AZ222" s="91"/>
      <c r="BA222" s="91"/>
      <c r="BB222" s="91"/>
      <c r="BC222" s="91"/>
      <c r="BD222" s="91"/>
      <c r="BE222" s="91"/>
      <c r="BF222" s="91"/>
      <c r="BG222" s="91"/>
      <c r="BH222" s="91"/>
    </row>
    <row r="223" spans="1:60" s="62" customFormat="1" ht="18.95" customHeight="1" x14ac:dyDescent="0.25">
      <c r="B223" s="51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 s="91"/>
      <c r="AT223" s="52"/>
      <c r="AU223" s="85"/>
      <c r="AV223" s="52"/>
      <c r="AW223" s="52"/>
      <c r="AX223" s="52"/>
      <c r="AY223" s="52"/>
      <c r="AZ223" s="91"/>
      <c r="BA223" s="91"/>
      <c r="BB223" s="91"/>
      <c r="BC223" s="91"/>
      <c r="BD223" s="91"/>
      <c r="BE223" s="91"/>
      <c r="BF223" s="91"/>
      <c r="BG223" s="91"/>
      <c r="BH223" s="91"/>
    </row>
    <row r="224" spans="1:60" s="62" customFormat="1" ht="18.95" customHeight="1" x14ac:dyDescent="0.25">
      <c r="B224" s="51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 s="91"/>
      <c r="AT224" s="52"/>
      <c r="AU224" s="85"/>
      <c r="AV224" s="52"/>
      <c r="AW224" s="52"/>
      <c r="AX224" s="52"/>
      <c r="AY224" s="52"/>
      <c r="AZ224" s="91"/>
      <c r="BA224" s="91"/>
      <c r="BB224" s="91"/>
      <c r="BC224" s="91"/>
      <c r="BD224" s="91"/>
      <c r="BE224" s="91"/>
      <c r="BF224" s="91"/>
      <c r="BG224" s="91"/>
      <c r="BH224" s="91"/>
    </row>
    <row r="225" spans="2:60" s="62" customFormat="1" ht="18.95" customHeight="1" x14ac:dyDescent="0.25">
      <c r="B225" s="51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 s="91"/>
      <c r="AT225" s="52"/>
      <c r="AU225" s="85"/>
      <c r="AV225" s="52"/>
      <c r="AW225" s="52"/>
      <c r="AX225" s="52"/>
      <c r="AY225" s="52"/>
      <c r="AZ225" s="91"/>
      <c r="BA225" s="91"/>
      <c r="BB225" s="91"/>
      <c r="BC225" s="91"/>
      <c r="BD225" s="91"/>
      <c r="BE225" s="91"/>
      <c r="BF225" s="91"/>
      <c r="BG225" s="91"/>
      <c r="BH225" s="91"/>
    </row>
    <row r="226" spans="2:60" s="62" customFormat="1" ht="18.95" customHeight="1" x14ac:dyDescent="0.25">
      <c r="B226" s="51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 s="91"/>
      <c r="AT226" s="52"/>
      <c r="AU226" s="85"/>
      <c r="AV226" s="52"/>
      <c r="AW226" s="52"/>
      <c r="AX226" s="52"/>
      <c r="AY226" s="52"/>
      <c r="AZ226" s="91"/>
      <c r="BA226" s="91"/>
      <c r="BB226" s="91"/>
      <c r="BC226" s="91"/>
      <c r="BD226" s="91"/>
      <c r="BE226" s="91"/>
      <c r="BF226" s="91"/>
      <c r="BG226" s="91"/>
      <c r="BH226" s="91"/>
    </row>
    <row r="227" spans="2:60" s="62" customFormat="1" ht="18.95" customHeight="1" x14ac:dyDescent="0.25">
      <c r="B227" s="51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 s="91"/>
      <c r="AT227" s="52"/>
      <c r="AU227" s="85"/>
      <c r="AV227" s="52"/>
      <c r="AW227" s="52"/>
      <c r="AX227" s="52"/>
      <c r="AY227" s="52"/>
      <c r="AZ227" s="91"/>
      <c r="BA227" s="91"/>
      <c r="BB227" s="91"/>
      <c r="BC227" s="91"/>
      <c r="BD227" s="91"/>
      <c r="BE227" s="91"/>
      <c r="BF227" s="91"/>
      <c r="BG227" s="91"/>
      <c r="BH227" s="91"/>
    </row>
    <row r="228" spans="2:60" s="62" customFormat="1" ht="18.95" customHeight="1" x14ac:dyDescent="0.25">
      <c r="B228" s="51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 s="91"/>
      <c r="AT228" s="52"/>
      <c r="AU228" s="85"/>
      <c r="AV228" s="52"/>
      <c r="AW228" s="52"/>
      <c r="AX228" s="52"/>
      <c r="AY228" s="52"/>
      <c r="AZ228" s="91"/>
      <c r="BA228" s="91"/>
      <c r="BB228" s="91"/>
      <c r="BC228" s="91"/>
      <c r="BD228" s="91"/>
      <c r="BE228" s="91"/>
      <c r="BF228" s="91"/>
      <c r="BG228" s="91"/>
      <c r="BH228" s="91"/>
    </row>
    <row r="229" spans="2:60" s="62" customFormat="1" ht="18.95" customHeight="1" x14ac:dyDescent="0.25">
      <c r="B229" s="51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 s="91"/>
      <c r="AT229" s="52"/>
      <c r="AU229" s="85"/>
      <c r="AV229" s="52"/>
      <c r="AW229" s="52"/>
      <c r="AX229" s="52"/>
      <c r="AY229" s="52"/>
      <c r="AZ229" s="91"/>
      <c r="BA229" s="91"/>
      <c r="BB229" s="91"/>
      <c r="BC229" s="91"/>
      <c r="BD229" s="91"/>
      <c r="BE229" s="91"/>
      <c r="BF229" s="91"/>
      <c r="BG229" s="91"/>
      <c r="BH229" s="91"/>
    </row>
    <row r="230" spans="2:60" s="62" customFormat="1" ht="18.95" customHeight="1" x14ac:dyDescent="0.25">
      <c r="B230" s="51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 s="91"/>
      <c r="AT230" s="52"/>
      <c r="AU230" s="85"/>
      <c r="AV230" s="52"/>
      <c r="AW230" s="52"/>
      <c r="AX230" s="52"/>
      <c r="AY230" s="52"/>
      <c r="AZ230" s="91"/>
      <c r="BA230" s="91"/>
      <c r="BB230" s="91"/>
      <c r="BC230" s="91"/>
      <c r="BD230" s="91"/>
      <c r="BE230" s="91"/>
      <c r="BF230" s="91"/>
      <c r="BG230" s="91"/>
      <c r="BH230" s="91"/>
    </row>
    <row r="231" spans="2:60" s="62" customFormat="1" ht="18.95" customHeight="1" x14ac:dyDescent="0.25">
      <c r="B231" s="5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 s="91"/>
      <c r="AT231" s="52"/>
      <c r="AU231" s="85"/>
      <c r="AV231" s="52"/>
      <c r="AW231" s="52"/>
      <c r="AX231" s="52"/>
      <c r="AY231" s="52"/>
      <c r="AZ231" s="91"/>
      <c r="BA231" s="91"/>
      <c r="BB231" s="91"/>
      <c r="BC231" s="91"/>
      <c r="BD231" s="91"/>
      <c r="BE231" s="91"/>
      <c r="BF231" s="91"/>
      <c r="BG231" s="91"/>
      <c r="BH231" s="91"/>
    </row>
    <row r="232" spans="2:60" s="62" customFormat="1" ht="18.95" customHeight="1" x14ac:dyDescent="0.25">
      <c r="B232" s="51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 s="91"/>
      <c r="AT232" s="52"/>
      <c r="AU232" s="85"/>
      <c r="AV232" s="52"/>
      <c r="AW232" s="52"/>
      <c r="AX232" s="52"/>
      <c r="AY232" s="52"/>
      <c r="AZ232" s="91"/>
      <c r="BA232" s="91"/>
      <c r="BB232" s="91"/>
      <c r="BC232" s="91"/>
      <c r="BD232" s="91"/>
      <c r="BE232" s="91"/>
      <c r="BF232" s="91"/>
      <c r="BG232" s="91"/>
      <c r="BH232" s="91"/>
    </row>
    <row r="233" spans="2:60" s="62" customFormat="1" ht="18.95" customHeight="1" x14ac:dyDescent="0.25">
      <c r="B233" s="51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 s="91"/>
      <c r="AT233" s="52"/>
      <c r="AU233" s="85"/>
      <c r="AV233" s="52"/>
      <c r="AW233" s="52"/>
      <c r="AX233" s="52"/>
      <c r="AY233" s="52"/>
      <c r="AZ233" s="91"/>
      <c r="BA233" s="91"/>
      <c r="BB233" s="91"/>
      <c r="BC233" s="91"/>
      <c r="BD233" s="91"/>
      <c r="BE233" s="91"/>
      <c r="BF233" s="91"/>
      <c r="BG233" s="91"/>
      <c r="BH233" s="91"/>
    </row>
    <row r="234" spans="2:60" s="62" customFormat="1" ht="18.95" customHeight="1" x14ac:dyDescent="0.25">
      <c r="B234" s="51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 s="91"/>
      <c r="AT234" s="52"/>
      <c r="AU234" s="85"/>
      <c r="AV234" s="52"/>
      <c r="AW234" s="52"/>
      <c r="AX234" s="52"/>
      <c r="AY234" s="52"/>
      <c r="AZ234" s="91"/>
      <c r="BA234" s="91"/>
      <c r="BB234" s="91"/>
      <c r="BC234" s="91"/>
      <c r="BD234" s="91"/>
      <c r="BE234" s="91"/>
      <c r="BF234" s="91"/>
      <c r="BG234" s="91"/>
      <c r="BH234" s="91"/>
    </row>
    <row r="235" spans="2:60" s="62" customFormat="1" ht="18.95" customHeight="1" x14ac:dyDescent="0.25">
      <c r="B235" s="51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 s="91"/>
      <c r="AT235" s="52"/>
      <c r="AU235" s="85"/>
      <c r="AV235" s="52"/>
      <c r="AW235" s="52"/>
      <c r="AX235" s="52"/>
      <c r="AY235" s="52"/>
      <c r="AZ235" s="91"/>
      <c r="BA235" s="91"/>
      <c r="BB235" s="91"/>
      <c r="BC235" s="91"/>
      <c r="BD235" s="91"/>
      <c r="BE235" s="91"/>
      <c r="BF235" s="91"/>
      <c r="BG235" s="91"/>
      <c r="BH235" s="91"/>
    </row>
    <row r="236" spans="2:60" s="62" customFormat="1" ht="18.95" customHeight="1" x14ac:dyDescent="0.25">
      <c r="B236" s="51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 s="91"/>
      <c r="AT236" s="52"/>
      <c r="AU236" s="85"/>
      <c r="AV236" s="52"/>
      <c r="AW236" s="52"/>
      <c r="AX236" s="52"/>
      <c r="AY236" s="52"/>
      <c r="AZ236" s="91"/>
      <c r="BA236" s="91"/>
      <c r="BB236" s="91"/>
      <c r="BC236" s="91"/>
      <c r="BD236" s="91"/>
      <c r="BE236" s="91"/>
      <c r="BF236" s="91"/>
      <c r="BG236" s="91"/>
      <c r="BH236" s="91"/>
    </row>
    <row r="237" spans="2:60" s="62" customFormat="1" ht="18.95" customHeight="1" x14ac:dyDescent="0.25">
      <c r="B237" s="51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 s="91"/>
      <c r="AT237" s="52"/>
      <c r="AU237" s="85"/>
      <c r="AV237" s="52"/>
      <c r="AW237" s="52"/>
      <c r="AX237" s="52"/>
      <c r="AY237" s="52"/>
      <c r="AZ237" s="91"/>
      <c r="BA237" s="91"/>
      <c r="BB237" s="91"/>
      <c r="BC237" s="91"/>
      <c r="BD237" s="91"/>
      <c r="BE237" s="91"/>
      <c r="BF237" s="91"/>
      <c r="BG237" s="91"/>
      <c r="BH237" s="91"/>
    </row>
    <row r="238" spans="2:60" s="62" customFormat="1" ht="18.95" customHeight="1" x14ac:dyDescent="0.25">
      <c r="B238" s="51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 s="91"/>
      <c r="AT238" s="52"/>
      <c r="AU238" s="85"/>
      <c r="AV238" s="52"/>
      <c r="AW238" s="52"/>
      <c r="AX238" s="52"/>
      <c r="AY238" s="52"/>
      <c r="AZ238" s="91"/>
      <c r="BA238" s="91"/>
      <c r="BB238" s="91"/>
      <c r="BC238" s="91"/>
      <c r="BD238" s="91"/>
      <c r="BE238" s="91"/>
      <c r="BF238" s="91"/>
      <c r="BG238" s="91"/>
      <c r="BH238" s="91"/>
    </row>
    <row r="239" spans="2:60" s="62" customFormat="1" ht="18.95" customHeight="1" x14ac:dyDescent="0.25">
      <c r="B239" s="51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 s="91"/>
      <c r="AT239" s="52"/>
      <c r="AU239" s="85"/>
      <c r="AV239" s="52"/>
      <c r="AW239" s="52"/>
      <c r="AX239" s="52"/>
      <c r="AY239" s="52"/>
      <c r="AZ239" s="91"/>
      <c r="BA239" s="91"/>
      <c r="BB239" s="91"/>
      <c r="BC239" s="91"/>
      <c r="BD239" s="91"/>
      <c r="BE239" s="91"/>
      <c r="BF239" s="91"/>
      <c r="BG239" s="91"/>
      <c r="BH239" s="91"/>
    </row>
    <row r="240" spans="2:60" s="62" customFormat="1" ht="18.95" customHeight="1" x14ac:dyDescent="0.25">
      <c r="B240" s="51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 s="91"/>
      <c r="AT240" s="52"/>
      <c r="AU240" s="85"/>
      <c r="AV240" s="52"/>
      <c r="AW240" s="52"/>
      <c r="AX240" s="52"/>
      <c r="AY240" s="52"/>
      <c r="AZ240" s="91"/>
      <c r="BA240" s="91"/>
      <c r="BB240" s="91"/>
      <c r="BC240" s="91"/>
      <c r="BD240" s="91"/>
      <c r="BE240" s="91"/>
      <c r="BF240" s="91"/>
      <c r="BG240" s="91"/>
      <c r="BH240" s="91"/>
    </row>
    <row r="241" spans="2:60" s="62" customFormat="1" ht="18.95" customHeight="1" x14ac:dyDescent="0.25">
      <c r="B241" s="5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 s="91"/>
      <c r="AT241" s="52"/>
      <c r="AU241" s="85"/>
      <c r="AV241" s="52"/>
      <c r="AW241" s="52"/>
      <c r="AX241" s="52"/>
      <c r="AY241" s="52"/>
      <c r="AZ241" s="91"/>
      <c r="BA241" s="91"/>
      <c r="BB241" s="91"/>
      <c r="BC241" s="91"/>
      <c r="BD241" s="91"/>
      <c r="BE241" s="91"/>
      <c r="BF241" s="91"/>
      <c r="BG241" s="91"/>
      <c r="BH241" s="91"/>
    </row>
    <row r="242" spans="2:60" s="62" customFormat="1" ht="18.95" customHeight="1" x14ac:dyDescent="0.25">
      <c r="B242" s="51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 s="91"/>
      <c r="AT242" s="52"/>
      <c r="AU242" s="85"/>
      <c r="AV242" s="52"/>
      <c r="AW242" s="52"/>
      <c r="AX242" s="52"/>
      <c r="AY242" s="52"/>
      <c r="AZ242" s="91"/>
      <c r="BA242" s="91"/>
      <c r="BB242" s="91"/>
      <c r="BC242" s="91"/>
      <c r="BD242" s="91"/>
      <c r="BE242" s="91"/>
      <c r="BF242" s="91"/>
      <c r="BG242" s="91"/>
      <c r="BH242" s="91"/>
    </row>
    <row r="243" spans="2:60" s="62" customFormat="1" ht="18.95" customHeight="1" x14ac:dyDescent="0.25">
      <c r="B243" s="51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 s="91"/>
      <c r="AT243" s="52"/>
      <c r="AU243" s="85"/>
      <c r="AV243" s="52"/>
      <c r="AW243" s="52"/>
      <c r="AX243" s="52"/>
      <c r="AY243" s="52"/>
      <c r="AZ243" s="91"/>
      <c r="BA243" s="91"/>
      <c r="BB243" s="91"/>
      <c r="BC243" s="91"/>
      <c r="BD243" s="91"/>
      <c r="BE243" s="91"/>
      <c r="BF243" s="91"/>
      <c r="BG243" s="91"/>
      <c r="BH243" s="91"/>
    </row>
    <row r="244" spans="2:60" s="62" customFormat="1" ht="18.95" customHeight="1" x14ac:dyDescent="0.25">
      <c r="B244" s="51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 s="91"/>
      <c r="AT244" s="52"/>
      <c r="AU244" s="85"/>
      <c r="AV244" s="52"/>
      <c r="AW244" s="52"/>
      <c r="AX244" s="52"/>
      <c r="AY244" s="52"/>
      <c r="AZ244" s="91"/>
      <c r="BA244" s="91"/>
      <c r="BB244" s="91"/>
      <c r="BC244" s="91"/>
      <c r="BD244" s="91"/>
      <c r="BE244" s="91"/>
      <c r="BF244" s="91"/>
      <c r="BG244" s="91"/>
      <c r="BH244" s="91"/>
    </row>
    <row r="245" spans="2:60" s="62" customFormat="1" ht="18.95" customHeight="1" x14ac:dyDescent="0.25">
      <c r="B245" s="51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 s="91"/>
      <c r="AT245" s="52"/>
      <c r="AU245" s="85"/>
      <c r="AV245" s="52"/>
      <c r="AW245" s="52"/>
      <c r="AX245" s="52"/>
      <c r="AY245" s="52"/>
      <c r="AZ245" s="91"/>
      <c r="BA245" s="91"/>
      <c r="BB245" s="91"/>
      <c r="BC245" s="91"/>
      <c r="BD245" s="91"/>
      <c r="BE245" s="91"/>
      <c r="BF245" s="91"/>
      <c r="BG245" s="91"/>
      <c r="BH245" s="91"/>
    </row>
    <row r="246" spans="2:60" s="62" customFormat="1" ht="18.95" customHeight="1" x14ac:dyDescent="0.25">
      <c r="B246" s="51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 s="91"/>
      <c r="AT246" s="52"/>
      <c r="AU246" s="85"/>
      <c r="AV246" s="52"/>
      <c r="AW246" s="52"/>
      <c r="AX246" s="52"/>
      <c r="AY246" s="52"/>
      <c r="AZ246" s="91"/>
      <c r="BA246" s="91"/>
      <c r="BB246" s="91"/>
      <c r="BC246" s="91"/>
      <c r="BD246" s="91"/>
      <c r="BE246" s="91"/>
      <c r="BF246" s="91"/>
      <c r="BG246" s="91"/>
      <c r="BH246" s="91"/>
    </row>
    <row r="247" spans="2:60" s="62" customFormat="1" ht="18.95" customHeight="1" x14ac:dyDescent="0.25">
      <c r="B247" s="51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 s="91"/>
      <c r="AT247" s="52"/>
      <c r="AU247" s="85"/>
      <c r="AV247" s="52"/>
      <c r="AW247" s="52"/>
      <c r="AX247" s="52"/>
      <c r="AY247" s="52"/>
      <c r="AZ247" s="91"/>
      <c r="BA247" s="91"/>
      <c r="BB247" s="91"/>
      <c r="BC247" s="91"/>
      <c r="BD247" s="91"/>
      <c r="BE247" s="91"/>
      <c r="BF247" s="91"/>
      <c r="BG247" s="91"/>
      <c r="BH247" s="91"/>
    </row>
    <row r="248" spans="2:60" s="62" customFormat="1" ht="18.95" customHeight="1" x14ac:dyDescent="0.25">
      <c r="B248" s="51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 s="91"/>
      <c r="AT248" s="52"/>
      <c r="AU248" s="85"/>
      <c r="AV248" s="52"/>
      <c r="AW248" s="52"/>
      <c r="AX248" s="52"/>
      <c r="AY248" s="52"/>
      <c r="AZ248" s="91"/>
      <c r="BA248" s="91"/>
      <c r="BB248" s="91"/>
      <c r="BC248" s="91"/>
      <c r="BD248" s="91"/>
      <c r="BE248" s="91"/>
      <c r="BF248" s="91"/>
      <c r="BG248" s="91"/>
      <c r="BH248" s="91"/>
    </row>
    <row r="249" spans="2:60" s="62" customFormat="1" ht="18.95" customHeight="1" x14ac:dyDescent="0.25">
      <c r="B249" s="51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 s="91"/>
      <c r="AT249" s="52"/>
      <c r="AU249" s="85"/>
      <c r="AV249" s="52"/>
      <c r="AW249" s="52"/>
      <c r="AX249" s="52"/>
      <c r="AY249" s="52"/>
      <c r="AZ249" s="91"/>
      <c r="BA249" s="91"/>
      <c r="BB249" s="91"/>
      <c r="BC249" s="91"/>
      <c r="BD249" s="91"/>
      <c r="BE249" s="91"/>
      <c r="BF249" s="91"/>
      <c r="BG249" s="91"/>
      <c r="BH249" s="91"/>
    </row>
    <row r="250" spans="2:60" s="62" customFormat="1" ht="18.95" customHeight="1" x14ac:dyDescent="0.25">
      <c r="B250" s="51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 s="91"/>
      <c r="AT250" s="52"/>
      <c r="AU250" s="85"/>
      <c r="AV250" s="52"/>
      <c r="AW250" s="52"/>
      <c r="AX250" s="52"/>
      <c r="AY250" s="52"/>
      <c r="AZ250" s="91"/>
      <c r="BA250" s="91"/>
      <c r="BB250" s="91"/>
      <c r="BC250" s="91"/>
      <c r="BD250" s="91"/>
      <c r="BE250" s="91"/>
      <c r="BF250" s="91"/>
      <c r="BG250" s="91"/>
      <c r="BH250" s="91"/>
    </row>
    <row r="251" spans="2:60" s="62" customFormat="1" ht="18.95" customHeight="1" x14ac:dyDescent="0.25">
      <c r="B251" s="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 s="91"/>
      <c r="AT251" s="52"/>
      <c r="AU251" s="85"/>
      <c r="AV251" s="52"/>
      <c r="AW251" s="52"/>
      <c r="AX251" s="52"/>
      <c r="AY251" s="52"/>
      <c r="AZ251" s="91"/>
      <c r="BA251" s="91"/>
      <c r="BB251" s="91"/>
      <c r="BC251" s="91"/>
      <c r="BD251" s="91"/>
      <c r="BE251" s="91"/>
      <c r="BF251" s="91"/>
      <c r="BG251" s="91"/>
      <c r="BH251" s="91"/>
    </row>
    <row r="252" spans="2:60" s="62" customFormat="1" ht="18.95" customHeight="1" x14ac:dyDescent="0.25">
      <c r="B252" s="51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 s="91"/>
      <c r="AT252" s="52"/>
      <c r="AU252" s="85"/>
      <c r="AV252" s="52"/>
      <c r="AW252" s="52"/>
      <c r="AX252" s="52"/>
      <c r="AY252" s="52"/>
      <c r="AZ252" s="91"/>
      <c r="BA252" s="91"/>
      <c r="BB252" s="91"/>
      <c r="BC252" s="91"/>
      <c r="BD252" s="91"/>
      <c r="BE252" s="91"/>
      <c r="BF252" s="91"/>
      <c r="BG252" s="91"/>
      <c r="BH252" s="91"/>
    </row>
    <row r="253" spans="2:60" s="62" customFormat="1" ht="18.95" customHeight="1" x14ac:dyDescent="0.25">
      <c r="B253" s="51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 s="91"/>
      <c r="AT253" s="52"/>
      <c r="AU253" s="85"/>
      <c r="AV253" s="52"/>
      <c r="AW253" s="52"/>
      <c r="AX253" s="52"/>
      <c r="AY253" s="52"/>
      <c r="AZ253" s="91"/>
      <c r="BA253" s="91"/>
      <c r="BB253" s="91"/>
      <c r="BC253" s="91"/>
      <c r="BD253" s="91"/>
      <c r="BE253" s="91"/>
      <c r="BF253" s="91"/>
      <c r="BG253" s="91"/>
      <c r="BH253" s="91"/>
    </row>
    <row r="254" spans="2:60" s="62" customFormat="1" ht="18.95" customHeight="1" x14ac:dyDescent="0.25">
      <c r="B254" s="51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 s="91"/>
      <c r="AT254" s="52"/>
      <c r="AU254" s="85"/>
      <c r="AV254" s="52"/>
      <c r="AW254" s="52"/>
      <c r="AX254" s="52"/>
      <c r="AY254" s="52"/>
      <c r="AZ254" s="91"/>
      <c r="BA254" s="91"/>
      <c r="BB254" s="91"/>
      <c r="BC254" s="91"/>
      <c r="BD254" s="91"/>
      <c r="BE254" s="91"/>
      <c r="BF254" s="91"/>
      <c r="BG254" s="91"/>
      <c r="BH254" s="91"/>
    </row>
    <row r="255" spans="2:60" s="62" customFormat="1" ht="18.95" customHeight="1" x14ac:dyDescent="0.25">
      <c r="B255" s="51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 s="91"/>
      <c r="AT255" s="52"/>
      <c r="AU255" s="85"/>
      <c r="AV255" s="52"/>
      <c r="AW255" s="52"/>
      <c r="AX255" s="52"/>
      <c r="AY255" s="52"/>
      <c r="AZ255" s="91"/>
      <c r="BA255" s="91"/>
      <c r="BB255" s="91"/>
      <c r="BC255" s="91"/>
      <c r="BD255" s="91"/>
      <c r="BE255" s="91"/>
      <c r="BF255" s="91"/>
      <c r="BG255" s="91"/>
      <c r="BH255" s="91"/>
    </row>
    <row r="256" spans="2:60" s="62" customFormat="1" ht="18.95" customHeight="1" x14ac:dyDescent="0.25">
      <c r="B256" s="51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 s="91"/>
      <c r="AT256" s="52"/>
      <c r="AU256" s="85"/>
      <c r="AV256" s="52"/>
      <c r="AW256" s="52"/>
      <c r="AX256" s="52"/>
      <c r="AY256" s="52"/>
      <c r="AZ256" s="91"/>
      <c r="BA256" s="91"/>
      <c r="BB256" s="91"/>
      <c r="BC256" s="91"/>
      <c r="BD256" s="91"/>
      <c r="BE256" s="91"/>
      <c r="BF256" s="91"/>
      <c r="BG256" s="91"/>
      <c r="BH256" s="91"/>
    </row>
    <row r="257" spans="2:60" s="62" customFormat="1" ht="18.95" customHeight="1" x14ac:dyDescent="0.25">
      <c r="B257" s="51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 s="91"/>
      <c r="AT257" s="52"/>
      <c r="AU257" s="85"/>
      <c r="AV257" s="52"/>
      <c r="AW257" s="52"/>
      <c r="AX257" s="52"/>
      <c r="AY257" s="52"/>
      <c r="AZ257" s="91"/>
      <c r="BA257" s="91"/>
      <c r="BB257" s="91"/>
      <c r="BC257" s="91"/>
      <c r="BD257" s="91"/>
      <c r="BE257" s="91"/>
      <c r="BF257" s="91"/>
      <c r="BG257" s="91"/>
      <c r="BH257" s="91"/>
    </row>
    <row r="258" spans="2:60" s="62" customFormat="1" ht="18.95" customHeight="1" x14ac:dyDescent="0.25">
      <c r="B258" s="51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 s="91"/>
      <c r="AT258" s="52"/>
      <c r="AU258" s="85"/>
      <c r="AV258" s="52"/>
      <c r="AW258" s="52"/>
      <c r="AX258" s="52"/>
      <c r="AY258" s="52"/>
      <c r="AZ258" s="91"/>
      <c r="BA258" s="91"/>
      <c r="BB258" s="91"/>
      <c r="BC258" s="91"/>
      <c r="BD258" s="91"/>
      <c r="BE258" s="91"/>
      <c r="BF258" s="91"/>
      <c r="BG258" s="91"/>
      <c r="BH258" s="91"/>
    </row>
    <row r="259" spans="2:60" s="62" customFormat="1" ht="18.95" customHeight="1" x14ac:dyDescent="0.25">
      <c r="B259" s="51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 s="91"/>
      <c r="AT259" s="52"/>
      <c r="AU259" s="85"/>
      <c r="AV259" s="52"/>
      <c r="AW259" s="52"/>
      <c r="AX259" s="52"/>
      <c r="AY259" s="52"/>
      <c r="AZ259" s="91"/>
      <c r="BA259" s="91"/>
      <c r="BB259" s="91"/>
      <c r="BC259" s="91"/>
      <c r="BD259" s="91"/>
      <c r="BE259" s="91"/>
      <c r="BF259" s="91"/>
      <c r="BG259" s="91"/>
      <c r="BH259" s="91"/>
    </row>
    <row r="260" spans="2:60" s="62" customFormat="1" ht="18.95" customHeight="1" x14ac:dyDescent="0.25">
      <c r="B260" s="51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 s="91"/>
      <c r="AT260" s="52"/>
      <c r="AU260" s="85"/>
      <c r="AV260" s="52"/>
      <c r="AW260" s="52"/>
      <c r="AX260" s="52"/>
      <c r="AY260" s="52"/>
      <c r="AZ260" s="91"/>
      <c r="BA260" s="91"/>
      <c r="BB260" s="91"/>
      <c r="BC260" s="91"/>
      <c r="BD260" s="91"/>
      <c r="BE260" s="91"/>
      <c r="BF260" s="91"/>
      <c r="BG260" s="91"/>
      <c r="BH260" s="91"/>
    </row>
    <row r="261" spans="2:60" s="62" customFormat="1" ht="18.95" customHeight="1" x14ac:dyDescent="0.25">
      <c r="B261" s="5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 s="91"/>
      <c r="AT261" s="52"/>
      <c r="AU261" s="85"/>
      <c r="AV261" s="52"/>
      <c r="AW261" s="52"/>
      <c r="AX261" s="52"/>
      <c r="AY261" s="52"/>
      <c r="AZ261" s="91"/>
      <c r="BA261" s="91"/>
      <c r="BB261" s="91"/>
      <c r="BC261" s="91"/>
      <c r="BD261" s="91"/>
      <c r="BE261" s="91"/>
      <c r="BF261" s="91"/>
      <c r="BG261" s="91"/>
      <c r="BH261" s="91"/>
    </row>
    <row r="262" spans="2:60" s="62" customFormat="1" ht="18.95" customHeight="1" x14ac:dyDescent="0.25">
      <c r="B262" s="51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 s="91"/>
      <c r="AT262" s="52"/>
      <c r="AU262" s="85"/>
      <c r="AV262" s="52"/>
      <c r="AW262" s="52"/>
      <c r="AX262" s="52"/>
      <c r="AY262" s="52"/>
      <c r="AZ262" s="91"/>
      <c r="BA262" s="91"/>
      <c r="BB262" s="91"/>
      <c r="BC262" s="91"/>
      <c r="BD262" s="91"/>
      <c r="BE262" s="91"/>
      <c r="BF262" s="91"/>
      <c r="BG262" s="91"/>
      <c r="BH262" s="91"/>
    </row>
    <row r="263" spans="2:60" s="62" customFormat="1" ht="18.95" customHeight="1" x14ac:dyDescent="0.25">
      <c r="B263" s="51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 s="91"/>
      <c r="AT263" s="52"/>
      <c r="AU263" s="85"/>
      <c r="AV263" s="52"/>
      <c r="AW263" s="52"/>
      <c r="AX263" s="52"/>
      <c r="AY263" s="52"/>
      <c r="AZ263" s="91"/>
      <c r="BA263" s="91"/>
      <c r="BB263" s="91"/>
      <c r="BC263" s="91"/>
      <c r="BD263" s="91"/>
      <c r="BE263" s="91"/>
      <c r="BF263" s="91"/>
      <c r="BG263" s="91"/>
      <c r="BH263" s="91"/>
    </row>
    <row r="264" spans="2:60" s="62" customFormat="1" ht="18.95" customHeight="1" x14ac:dyDescent="0.25">
      <c r="B264" s="51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 s="91"/>
      <c r="AT264" s="52"/>
      <c r="AU264" s="85"/>
      <c r="AV264" s="52"/>
      <c r="AW264" s="52"/>
      <c r="AX264" s="52"/>
      <c r="AY264" s="52"/>
      <c r="AZ264" s="91"/>
      <c r="BA264" s="91"/>
      <c r="BB264" s="91"/>
      <c r="BC264" s="91"/>
      <c r="BD264" s="91"/>
      <c r="BE264" s="91"/>
      <c r="BF264" s="91"/>
      <c r="BG264" s="91"/>
      <c r="BH264" s="91"/>
    </row>
    <row r="265" spans="2:60" s="62" customFormat="1" ht="18.95" customHeight="1" x14ac:dyDescent="0.25">
      <c r="B265" s="51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 s="91"/>
      <c r="AT265" s="52"/>
      <c r="AU265" s="85"/>
      <c r="AV265" s="52"/>
      <c r="AW265" s="52"/>
      <c r="AX265" s="52"/>
      <c r="AY265" s="52"/>
      <c r="AZ265" s="91"/>
      <c r="BA265" s="91"/>
      <c r="BB265" s="91"/>
      <c r="BC265" s="91"/>
      <c r="BD265" s="91"/>
      <c r="BE265" s="91"/>
      <c r="BF265" s="91"/>
      <c r="BG265" s="91"/>
      <c r="BH265" s="91"/>
    </row>
    <row r="266" spans="2:60" s="62" customFormat="1" ht="18.95" customHeight="1" x14ac:dyDescent="0.25">
      <c r="B266" s="51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 s="91"/>
      <c r="AT266" s="52"/>
      <c r="AU266" s="85"/>
      <c r="AV266" s="52"/>
      <c r="AW266" s="52"/>
      <c r="AX266" s="52"/>
      <c r="AY266" s="52"/>
      <c r="AZ266" s="91"/>
      <c r="BA266" s="91"/>
      <c r="BB266" s="91"/>
      <c r="BC266" s="91"/>
      <c r="BD266" s="91"/>
      <c r="BE266" s="91"/>
      <c r="BF266" s="91"/>
      <c r="BG266" s="91"/>
      <c r="BH266" s="91"/>
    </row>
    <row r="267" spans="2:60" s="62" customFormat="1" ht="18.95" customHeight="1" x14ac:dyDescent="0.25">
      <c r="B267" s="51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 s="91"/>
      <c r="AT267" s="52"/>
      <c r="AU267" s="85"/>
      <c r="AV267" s="52"/>
      <c r="AW267" s="52"/>
      <c r="AX267" s="52"/>
      <c r="AY267" s="52"/>
      <c r="AZ267" s="91"/>
      <c r="BA267" s="91"/>
      <c r="BB267" s="91"/>
      <c r="BC267" s="91"/>
      <c r="BD267" s="91"/>
      <c r="BE267" s="91"/>
      <c r="BF267" s="91"/>
      <c r="BG267" s="91"/>
      <c r="BH267" s="91"/>
    </row>
    <row r="268" spans="2:60" s="62" customFormat="1" ht="18.95" customHeight="1" x14ac:dyDescent="0.25">
      <c r="B268" s="51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 s="91"/>
      <c r="AT268" s="52"/>
      <c r="AU268" s="85"/>
      <c r="AV268" s="52"/>
      <c r="AW268" s="52"/>
      <c r="AX268" s="52"/>
      <c r="AY268" s="52"/>
      <c r="AZ268" s="91"/>
      <c r="BA268" s="91"/>
      <c r="BB268" s="91"/>
      <c r="BC268" s="91"/>
      <c r="BD268" s="91"/>
      <c r="BE268" s="91"/>
      <c r="BF268" s="91"/>
      <c r="BG268" s="91"/>
      <c r="BH268" s="91"/>
    </row>
    <row r="269" spans="2:60" s="62" customFormat="1" ht="18.95" customHeight="1" x14ac:dyDescent="0.25">
      <c r="B269" s="51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 s="91"/>
      <c r="AT269" s="52"/>
      <c r="AU269" s="85"/>
      <c r="AV269" s="52"/>
      <c r="AW269" s="52"/>
      <c r="AX269" s="52"/>
      <c r="AY269" s="52"/>
      <c r="AZ269" s="91"/>
      <c r="BA269" s="91"/>
      <c r="BB269" s="91"/>
      <c r="BC269" s="91"/>
      <c r="BD269" s="91"/>
      <c r="BE269" s="91"/>
      <c r="BF269" s="91"/>
      <c r="BG269" s="91"/>
      <c r="BH269" s="91"/>
    </row>
    <row r="270" spans="2:60" s="62" customFormat="1" ht="18.95" customHeight="1" x14ac:dyDescent="0.25">
      <c r="B270" s="51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 s="91"/>
      <c r="AT270" s="52"/>
      <c r="AU270" s="85"/>
      <c r="AV270" s="52"/>
      <c r="AW270" s="52"/>
      <c r="AX270" s="52"/>
      <c r="AY270" s="52"/>
      <c r="AZ270" s="91"/>
      <c r="BA270" s="91"/>
      <c r="BB270" s="91"/>
      <c r="BC270" s="91"/>
      <c r="BD270" s="91"/>
      <c r="BE270" s="91"/>
      <c r="BF270" s="91"/>
      <c r="BG270" s="91"/>
      <c r="BH270" s="91"/>
    </row>
    <row r="271" spans="2:60" s="62" customFormat="1" ht="18.95" customHeight="1" x14ac:dyDescent="0.25">
      <c r="B271" s="5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 s="91"/>
      <c r="AT271" s="52"/>
      <c r="AU271" s="85"/>
      <c r="AV271" s="52"/>
      <c r="AW271" s="52"/>
      <c r="AX271" s="52"/>
      <c r="AY271" s="52"/>
      <c r="AZ271" s="91"/>
      <c r="BA271" s="91"/>
      <c r="BB271" s="91"/>
      <c r="BC271" s="91"/>
      <c r="BD271" s="91"/>
      <c r="BE271" s="91"/>
      <c r="BF271" s="91"/>
      <c r="BG271" s="91"/>
      <c r="BH271" s="91"/>
    </row>
    <row r="272" spans="2:60" s="62" customFormat="1" ht="18.95" customHeight="1" x14ac:dyDescent="0.25">
      <c r="B272" s="51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 s="91"/>
      <c r="AT272" s="52"/>
      <c r="AU272" s="85"/>
      <c r="AV272" s="52"/>
      <c r="AW272" s="52"/>
      <c r="AX272" s="52"/>
      <c r="AY272" s="52"/>
      <c r="AZ272" s="91"/>
      <c r="BA272" s="91"/>
      <c r="BB272" s="91"/>
      <c r="BC272" s="91"/>
      <c r="BD272" s="91"/>
      <c r="BE272" s="91"/>
      <c r="BF272" s="91"/>
      <c r="BG272" s="91"/>
      <c r="BH272" s="91"/>
    </row>
    <row r="273" spans="2:60" s="62" customFormat="1" ht="18.95" customHeight="1" x14ac:dyDescent="0.25">
      <c r="B273" s="51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 s="91"/>
      <c r="AT273" s="52"/>
      <c r="AU273" s="85"/>
      <c r="AV273" s="52"/>
      <c r="AW273" s="52"/>
      <c r="AX273" s="52"/>
      <c r="AY273" s="52"/>
      <c r="AZ273" s="91"/>
      <c r="BA273" s="91"/>
      <c r="BB273" s="91"/>
      <c r="BC273" s="91"/>
      <c r="BD273" s="91"/>
      <c r="BE273" s="91"/>
      <c r="BF273" s="91"/>
      <c r="BG273" s="91"/>
      <c r="BH273" s="91"/>
    </row>
    <row r="274" spans="2:60" s="62" customFormat="1" ht="18.95" customHeight="1" x14ac:dyDescent="0.25">
      <c r="B274" s="51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 s="91"/>
      <c r="AT274" s="52"/>
      <c r="AU274" s="85"/>
      <c r="AV274" s="52"/>
      <c r="AW274" s="52"/>
      <c r="AX274" s="52"/>
      <c r="AY274" s="52"/>
      <c r="AZ274" s="91"/>
      <c r="BA274" s="91"/>
      <c r="BB274" s="91"/>
      <c r="BC274" s="91"/>
      <c r="BD274" s="91"/>
      <c r="BE274" s="91"/>
      <c r="BF274" s="91"/>
      <c r="BG274" s="91"/>
      <c r="BH274" s="91"/>
    </row>
    <row r="275" spans="2:60" s="62" customFormat="1" ht="18.95" customHeight="1" x14ac:dyDescent="0.25">
      <c r="B275" s="51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 s="91"/>
      <c r="AT275" s="52"/>
      <c r="AU275" s="85"/>
      <c r="AV275" s="52"/>
      <c r="AW275" s="52"/>
      <c r="AX275" s="52"/>
      <c r="AY275" s="52"/>
      <c r="AZ275" s="91"/>
      <c r="BA275" s="91"/>
      <c r="BB275" s="91"/>
      <c r="BC275" s="91"/>
      <c r="BD275" s="91"/>
      <c r="BE275" s="91"/>
      <c r="BF275" s="91"/>
      <c r="BG275" s="91"/>
      <c r="BH275" s="91"/>
    </row>
    <row r="276" spans="2:60" s="62" customFormat="1" ht="18.95" customHeight="1" x14ac:dyDescent="0.25">
      <c r="B276" s="51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 s="91"/>
      <c r="AT276" s="52"/>
      <c r="AU276" s="85"/>
      <c r="AV276" s="52"/>
      <c r="AW276" s="52"/>
      <c r="AX276" s="52"/>
      <c r="AY276" s="52"/>
      <c r="AZ276" s="91"/>
      <c r="BA276" s="91"/>
      <c r="BB276" s="91"/>
      <c r="BC276" s="91"/>
      <c r="BD276" s="91"/>
      <c r="BE276" s="91"/>
      <c r="BF276" s="91"/>
      <c r="BG276" s="91"/>
      <c r="BH276" s="91"/>
    </row>
    <row r="277" spans="2:60" s="62" customFormat="1" ht="18.95" customHeight="1" x14ac:dyDescent="0.25">
      <c r="B277" s="51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 s="91"/>
      <c r="AT277" s="52"/>
      <c r="AU277" s="85"/>
      <c r="AV277" s="52"/>
      <c r="AW277" s="52"/>
      <c r="AX277" s="52"/>
      <c r="AY277" s="52"/>
      <c r="AZ277" s="91"/>
      <c r="BA277" s="91"/>
      <c r="BB277" s="91"/>
      <c r="BC277" s="91"/>
      <c r="BD277" s="91"/>
      <c r="BE277" s="91"/>
      <c r="BF277" s="91"/>
      <c r="BG277" s="91"/>
      <c r="BH277" s="91"/>
    </row>
    <row r="278" spans="2:60" s="62" customFormat="1" ht="18.95" customHeight="1" x14ac:dyDescent="0.25">
      <c r="B278" s="51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 s="91"/>
      <c r="AT278" s="52"/>
      <c r="AU278" s="85"/>
      <c r="AV278" s="52"/>
      <c r="AW278" s="52"/>
      <c r="AX278" s="52"/>
      <c r="AY278" s="52"/>
      <c r="AZ278" s="91"/>
      <c r="BA278" s="91"/>
      <c r="BB278" s="91"/>
      <c r="BC278" s="91"/>
      <c r="BD278" s="91"/>
      <c r="BE278" s="91"/>
      <c r="BF278" s="91"/>
      <c r="BG278" s="91"/>
      <c r="BH278" s="91"/>
    </row>
    <row r="279" spans="2:60" s="62" customFormat="1" ht="18.95" customHeight="1" x14ac:dyDescent="0.25">
      <c r="B279" s="51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 s="91"/>
      <c r="AT279" s="52"/>
      <c r="AU279" s="85"/>
      <c r="AV279" s="52"/>
      <c r="AW279" s="52"/>
      <c r="AX279" s="52"/>
      <c r="AY279" s="52"/>
      <c r="AZ279" s="91"/>
      <c r="BA279" s="91"/>
      <c r="BB279" s="91"/>
      <c r="BC279" s="91"/>
      <c r="BD279" s="91"/>
      <c r="BE279" s="91"/>
      <c r="BF279" s="91"/>
      <c r="BG279" s="91"/>
      <c r="BH279" s="91"/>
    </row>
    <row r="280" spans="2:60" s="62" customFormat="1" ht="18.95" customHeight="1" x14ac:dyDescent="0.25">
      <c r="B280" s="51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 s="91"/>
      <c r="AT280" s="52"/>
      <c r="AU280" s="85"/>
      <c r="AV280" s="52"/>
      <c r="AW280" s="52"/>
      <c r="AX280" s="52"/>
      <c r="AY280" s="52"/>
      <c r="AZ280" s="91"/>
      <c r="BA280" s="91"/>
      <c r="BB280" s="91"/>
      <c r="BC280" s="91"/>
      <c r="BD280" s="91"/>
      <c r="BE280" s="91"/>
      <c r="BF280" s="91"/>
      <c r="BG280" s="91"/>
      <c r="BH280" s="91"/>
    </row>
    <row r="281" spans="2:60" s="62" customFormat="1" ht="18.95" customHeight="1" x14ac:dyDescent="0.25">
      <c r="B281" s="5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 s="91"/>
      <c r="AT281" s="52"/>
      <c r="AU281" s="85"/>
      <c r="AV281" s="52"/>
      <c r="AW281" s="52"/>
      <c r="AX281" s="52"/>
      <c r="AY281" s="52"/>
      <c r="AZ281" s="91"/>
      <c r="BA281" s="91"/>
      <c r="BB281" s="91"/>
      <c r="BC281" s="91"/>
      <c r="BD281" s="91"/>
      <c r="BE281" s="91"/>
      <c r="BF281" s="91"/>
      <c r="BG281" s="91"/>
      <c r="BH281" s="91"/>
    </row>
    <row r="282" spans="2:60" s="62" customFormat="1" ht="18.95" customHeight="1" x14ac:dyDescent="0.25">
      <c r="B282" s="51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 s="91"/>
      <c r="AT282" s="52"/>
      <c r="AU282" s="85"/>
      <c r="AV282" s="52"/>
      <c r="AW282" s="52"/>
      <c r="AX282" s="52"/>
      <c r="AY282" s="52"/>
      <c r="AZ282" s="91"/>
      <c r="BA282" s="91"/>
      <c r="BB282" s="91"/>
      <c r="BC282" s="91"/>
      <c r="BD282" s="91"/>
      <c r="BE282" s="91"/>
      <c r="BF282" s="91"/>
      <c r="BG282" s="91"/>
      <c r="BH282" s="91"/>
    </row>
    <row r="283" spans="2:60" s="62" customFormat="1" ht="18.95" customHeight="1" x14ac:dyDescent="0.25">
      <c r="B283" s="51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 s="91"/>
      <c r="AT283" s="52"/>
      <c r="AU283" s="85"/>
      <c r="AV283" s="52"/>
      <c r="AW283" s="52"/>
      <c r="AX283" s="52"/>
      <c r="AY283" s="52"/>
      <c r="AZ283" s="91"/>
      <c r="BA283" s="91"/>
      <c r="BB283" s="91"/>
      <c r="BC283" s="91"/>
      <c r="BD283" s="91"/>
      <c r="BE283" s="91"/>
      <c r="BF283" s="91"/>
      <c r="BG283" s="91"/>
      <c r="BH283" s="91"/>
    </row>
    <row r="284" spans="2:60" s="62" customFormat="1" ht="18.95" customHeight="1" x14ac:dyDescent="0.25">
      <c r="B284" s="51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 s="91"/>
      <c r="AT284" s="52"/>
      <c r="AU284" s="85"/>
      <c r="AV284" s="52"/>
      <c r="AW284" s="52"/>
      <c r="AX284" s="52"/>
      <c r="AY284" s="52"/>
      <c r="AZ284" s="91"/>
      <c r="BA284" s="91"/>
      <c r="BB284" s="91"/>
      <c r="BC284" s="91"/>
      <c r="BD284" s="91"/>
      <c r="BE284" s="91"/>
      <c r="BF284" s="91"/>
      <c r="BG284" s="91"/>
      <c r="BH284" s="91"/>
    </row>
    <row r="285" spans="2:60" s="62" customFormat="1" ht="18.95" customHeight="1" x14ac:dyDescent="0.25">
      <c r="B285" s="51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 s="91"/>
      <c r="AT285" s="52"/>
      <c r="AU285" s="85"/>
      <c r="AV285" s="52"/>
      <c r="AW285" s="52"/>
      <c r="AX285" s="52"/>
      <c r="AY285" s="52"/>
      <c r="AZ285" s="91"/>
      <c r="BA285" s="91"/>
      <c r="BB285" s="91"/>
      <c r="BC285" s="91"/>
      <c r="BD285" s="91"/>
      <c r="BE285" s="91"/>
      <c r="BF285" s="91"/>
      <c r="BG285" s="91"/>
      <c r="BH285" s="91"/>
    </row>
    <row r="286" spans="2:60" s="62" customFormat="1" ht="18.95" customHeight="1" x14ac:dyDescent="0.25">
      <c r="B286" s="51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 s="91"/>
      <c r="AT286" s="52"/>
      <c r="AU286" s="85"/>
      <c r="AV286" s="52"/>
      <c r="AW286" s="52"/>
      <c r="AX286" s="52"/>
      <c r="AY286" s="52"/>
      <c r="AZ286" s="91"/>
      <c r="BA286" s="91"/>
      <c r="BB286" s="91"/>
      <c r="BC286" s="91"/>
      <c r="BD286" s="91"/>
      <c r="BE286" s="91"/>
      <c r="BF286" s="91"/>
      <c r="BG286" s="91"/>
      <c r="BH286" s="91"/>
    </row>
    <row r="287" spans="2:60" s="62" customFormat="1" ht="18.95" customHeight="1" x14ac:dyDescent="0.25">
      <c r="B287" s="51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 s="91"/>
      <c r="AT287" s="52"/>
      <c r="AU287" s="85"/>
      <c r="AV287" s="52"/>
      <c r="AW287" s="52"/>
      <c r="AX287" s="52"/>
      <c r="AY287" s="52"/>
      <c r="AZ287" s="91"/>
      <c r="BA287" s="91"/>
      <c r="BB287" s="91"/>
      <c r="BC287" s="91"/>
      <c r="BD287" s="91"/>
      <c r="BE287" s="91"/>
      <c r="BF287" s="91"/>
      <c r="BG287" s="91"/>
      <c r="BH287" s="91"/>
    </row>
    <row r="288" spans="2:60" s="62" customFormat="1" ht="18.95" customHeight="1" x14ac:dyDescent="0.25">
      <c r="B288" s="51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 s="91"/>
      <c r="AT288" s="52"/>
      <c r="AU288" s="85"/>
      <c r="AV288" s="52"/>
      <c r="AW288" s="52"/>
      <c r="AX288" s="52"/>
      <c r="AY288" s="52"/>
      <c r="AZ288" s="91"/>
      <c r="BA288" s="91"/>
      <c r="BB288" s="91"/>
      <c r="BC288" s="91"/>
      <c r="BD288" s="91"/>
      <c r="BE288" s="91"/>
      <c r="BF288" s="91"/>
      <c r="BG288" s="91"/>
      <c r="BH288" s="91"/>
    </row>
    <row r="289" spans="2:60" s="62" customFormat="1" ht="18.95" customHeight="1" x14ac:dyDescent="0.25">
      <c r="B289" s="51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 s="91"/>
      <c r="AT289" s="52"/>
      <c r="AU289" s="85"/>
      <c r="AV289" s="52"/>
      <c r="AW289" s="52"/>
      <c r="AX289" s="52"/>
      <c r="AY289" s="52"/>
      <c r="AZ289" s="91"/>
      <c r="BA289" s="91"/>
      <c r="BB289" s="91"/>
      <c r="BC289" s="91"/>
      <c r="BD289" s="91"/>
      <c r="BE289" s="91"/>
      <c r="BF289" s="91"/>
      <c r="BG289" s="91"/>
      <c r="BH289" s="91"/>
    </row>
    <row r="290" spans="2:60" s="62" customFormat="1" ht="18.95" customHeight="1" x14ac:dyDescent="0.25">
      <c r="B290" s="51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 s="91"/>
      <c r="AT290" s="52"/>
      <c r="AU290" s="85"/>
      <c r="AV290" s="52"/>
      <c r="AW290" s="52"/>
      <c r="AX290" s="52"/>
      <c r="AY290" s="52"/>
      <c r="AZ290" s="91"/>
      <c r="BA290" s="91"/>
      <c r="BB290" s="91"/>
      <c r="BC290" s="91"/>
      <c r="BD290" s="91"/>
      <c r="BE290" s="91"/>
      <c r="BF290" s="91"/>
      <c r="BG290" s="91"/>
      <c r="BH290" s="91"/>
    </row>
    <row r="291" spans="2:60" s="62" customFormat="1" ht="18.95" customHeight="1" x14ac:dyDescent="0.25">
      <c r="B291" s="5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 s="91"/>
      <c r="AT291" s="52"/>
      <c r="AU291" s="85"/>
      <c r="AV291" s="52"/>
      <c r="AW291" s="52"/>
      <c r="AX291" s="52"/>
      <c r="AY291" s="52"/>
      <c r="AZ291" s="91"/>
      <c r="BA291" s="91"/>
      <c r="BB291" s="91"/>
      <c r="BC291" s="91"/>
      <c r="BD291" s="91"/>
      <c r="BE291" s="91"/>
      <c r="BF291" s="91"/>
      <c r="BG291" s="91"/>
      <c r="BH291" s="91"/>
    </row>
    <row r="292" spans="2:60" s="62" customFormat="1" ht="18.95" customHeight="1" x14ac:dyDescent="0.25">
      <c r="B292" s="51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 s="91"/>
      <c r="AT292" s="52"/>
      <c r="AU292" s="85"/>
      <c r="AV292" s="52"/>
      <c r="AW292" s="52"/>
      <c r="AX292" s="52"/>
      <c r="AY292" s="52"/>
      <c r="AZ292" s="91"/>
      <c r="BA292" s="91"/>
      <c r="BB292" s="91"/>
      <c r="BC292" s="91"/>
      <c r="BD292" s="91"/>
      <c r="BE292" s="91"/>
      <c r="BF292" s="91"/>
      <c r="BG292" s="91"/>
      <c r="BH292" s="91"/>
    </row>
    <row r="293" spans="2:60" s="62" customFormat="1" ht="18.95" customHeight="1" x14ac:dyDescent="0.25">
      <c r="B293" s="51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 s="91"/>
      <c r="AT293" s="52"/>
      <c r="AU293" s="85"/>
      <c r="AV293" s="52"/>
      <c r="AW293" s="52"/>
      <c r="AX293" s="52"/>
      <c r="AY293" s="52"/>
      <c r="AZ293" s="91"/>
      <c r="BA293" s="91"/>
      <c r="BB293" s="91"/>
      <c r="BC293" s="91"/>
      <c r="BD293" s="91"/>
      <c r="BE293" s="91"/>
      <c r="BF293" s="91"/>
      <c r="BG293" s="91"/>
      <c r="BH293" s="91"/>
    </row>
    <row r="294" spans="2:60" s="62" customFormat="1" ht="18.95" customHeight="1" x14ac:dyDescent="0.25">
      <c r="B294" s="51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 s="91"/>
      <c r="AT294" s="52"/>
      <c r="AU294" s="85"/>
      <c r="AV294" s="52"/>
      <c r="AW294" s="52"/>
      <c r="AX294" s="52"/>
      <c r="AY294" s="52"/>
      <c r="AZ294" s="91"/>
      <c r="BA294" s="91"/>
      <c r="BB294" s="91"/>
      <c r="BC294" s="91"/>
      <c r="BD294" s="91"/>
      <c r="BE294" s="91"/>
      <c r="BF294" s="91"/>
      <c r="BG294" s="91"/>
      <c r="BH294" s="91"/>
    </row>
    <row r="295" spans="2:60" s="62" customFormat="1" ht="18.95" customHeight="1" x14ac:dyDescent="0.25">
      <c r="B295" s="51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 s="91"/>
      <c r="AT295" s="52"/>
      <c r="AU295" s="85"/>
      <c r="AV295" s="52"/>
      <c r="AW295" s="52"/>
      <c r="AX295" s="52"/>
      <c r="AY295" s="52"/>
      <c r="AZ295" s="91"/>
      <c r="BA295" s="91"/>
      <c r="BB295" s="91"/>
      <c r="BC295" s="91"/>
      <c r="BD295" s="91"/>
      <c r="BE295" s="91"/>
      <c r="BF295" s="91"/>
      <c r="BG295" s="91"/>
      <c r="BH295" s="91"/>
    </row>
    <row r="296" spans="2:60" s="62" customFormat="1" ht="18.95" customHeight="1" x14ac:dyDescent="0.25">
      <c r="B296" s="51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 s="91"/>
      <c r="AT296" s="52"/>
      <c r="AU296" s="85"/>
      <c r="AV296" s="52"/>
      <c r="AW296" s="52"/>
      <c r="AX296" s="52"/>
      <c r="AY296" s="52"/>
      <c r="AZ296" s="91"/>
      <c r="BA296" s="91"/>
      <c r="BB296" s="91"/>
      <c r="BC296" s="91"/>
      <c r="BD296" s="91"/>
      <c r="BE296" s="91"/>
      <c r="BF296" s="91"/>
      <c r="BG296" s="91"/>
      <c r="BH296" s="91"/>
    </row>
    <row r="297" spans="2:60" s="62" customFormat="1" ht="18.95" customHeight="1" x14ac:dyDescent="0.25">
      <c r="B297" s="51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 s="91"/>
      <c r="AT297" s="52"/>
      <c r="AU297" s="85"/>
      <c r="AV297" s="52"/>
      <c r="AW297" s="52"/>
      <c r="AX297" s="52"/>
      <c r="AY297" s="52"/>
      <c r="AZ297" s="91"/>
      <c r="BA297" s="91"/>
      <c r="BB297" s="91"/>
      <c r="BC297" s="91"/>
      <c r="BD297" s="91"/>
      <c r="BE297" s="91"/>
      <c r="BF297" s="91"/>
      <c r="BG297" s="91"/>
      <c r="BH297" s="91"/>
    </row>
    <row r="298" spans="2:60" s="62" customFormat="1" ht="18.95" customHeight="1" x14ac:dyDescent="0.25">
      <c r="B298" s="51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 s="91"/>
      <c r="AT298" s="52"/>
      <c r="AU298" s="85"/>
      <c r="AV298" s="52"/>
      <c r="AW298" s="52"/>
      <c r="AX298" s="52"/>
      <c r="AY298" s="52"/>
      <c r="AZ298" s="91"/>
      <c r="BA298" s="91"/>
      <c r="BB298" s="91"/>
      <c r="BC298" s="91"/>
      <c r="BD298" s="91"/>
      <c r="BE298" s="91"/>
      <c r="BF298" s="91"/>
      <c r="BG298" s="91"/>
      <c r="BH298" s="91"/>
    </row>
    <row r="299" spans="2:60" s="62" customFormat="1" ht="18.95" customHeight="1" x14ac:dyDescent="0.25">
      <c r="B299" s="51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 s="91"/>
      <c r="AT299" s="52"/>
      <c r="AU299" s="85"/>
      <c r="AV299" s="52"/>
      <c r="AW299" s="52"/>
      <c r="AX299" s="52"/>
      <c r="AY299" s="52"/>
      <c r="AZ299" s="91"/>
      <c r="BA299" s="91"/>
      <c r="BB299" s="91"/>
      <c r="BC299" s="91"/>
      <c r="BD299" s="91"/>
      <c r="BE299" s="91"/>
      <c r="BF299" s="91"/>
      <c r="BG299" s="91"/>
      <c r="BH299" s="91"/>
    </row>
    <row r="300" spans="2:60" s="62" customFormat="1" ht="18.95" customHeight="1" x14ac:dyDescent="0.25">
      <c r="B300" s="51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 s="91"/>
      <c r="AT300" s="52"/>
      <c r="AU300" s="85"/>
      <c r="AV300" s="52"/>
      <c r="AW300" s="52"/>
      <c r="AX300" s="52"/>
      <c r="AY300" s="52"/>
      <c r="AZ300" s="91"/>
      <c r="BA300" s="91"/>
      <c r="BB300" s="91"/>
      <c r="BC300" s="91"/>
      <c r="BD300" s="91"/>
      <c r="BE300" s="91"/>
      <c r="BF300" s="91"/>
      <c r="BG300" s="91"/>
      <c r="BH300" s="91"/>
    </row>
    <row r="301" spans="2:60" s="62" customFormat="1" ht="18.95" customHeight="1" x14ac:dyDescent="0.25">
      <c r="B301" s="5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 s="91"/>
      <c r="AT301" s="52"/>
      <c r="AU301" s="85"/>
      <c r="AV301" s="52"/>
      <c r="AW301" s="52"/>
      <c r="AX301" s="52"/>
      <c r="AY301" s="52"/>
      <c r="AZ301" s="91"/>
      <c r="BA301" s="91"/>
      <c r="BB301" s="91"/>
      <c r="BC301" s="91"/>
      <c r="BD301" s="91"/>
      <c r="BE301" s="91"/>
      <c r="BF301" s="91"/>
      <c r="BG301" s="91"/>
      <c r="BH301" s="91"/>
    </row>
    <row r="302" spans="2:60" s="62" customFormat="1" ht="18.95" customHeight="1" x14ac:dyDescent="0.25">
      <c r="B302" s="51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 s="91"/>
      <c r="AT302" s="52"/>
      <c r="AU302" s="85"/>
      <c r="AV302" s="52"/>
      <c r="AW302" s="52"/>
      <c r="AX302" s="52"/>
      <c r="AY302" s="52"/>
      <c r="AZ302" s="91"/>
      <c r="BA302" s="91"/>
      <c r="BB302" s="91"/>
      <c r="BC302" s="91"/>
      <c r="BD302" s="91"/>
      <c r="BE302" s="91"/>
      <c r="BF302" s="91"/>
      <c r="BG302" s="91"/>
      <c r="BH302" s="91"/>
    </row>
    <row r="303" spans="2:60" s="62" customFormat="1" ht="18.95" customHeight="1" x14ac:dyDescent="0.25">
      <c r="B303" s="51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 s="91"/>
      <c r="AT303" s="52"/>
      <c r="AU303" s="85"/>
      <c r="AV303" s="52"/>
      <c r="AW303" s="52"/>
      <c r="AX303" s="52"/>
      <c r="AY303" s="52"/>
      <c r="AZ303" s="91"/>
      <c r="BA303" s="91"/>
      <c r="BB303" s="91"/>
      <c r="BC303" s="91"/>
      <c r="BD303" s="91"/>
      <c r="BE303" s="91"/>
      <c r="BF303" s="91"/>
      <c r="BG303" s="91"/>
      <c r="BH303" s="91"/>
    </row>
    <row r="304" spans="2:60" s="62" customFormat="1" ht="18.95" customHeight="1" x14ac:dyDescent="0.25">
      <c r="B304" s="51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 s="91"/>
      <c r="AT304" s="52"/>
      <c r="AU304" s="85"/>
      <c r="AV304" s="52"/>
      <c r="AW304" s="52"/>
      <c r="AX304" s="52"/>
      <c r="AY304" s="52"/>
      <c r="AZ304" s="91"/>
      <c r="BA304" s="91"/>
      <c r="BB304" s="91"/>
      <c r="BC304" s="91"/>
      <c r="BD304" s="91"/>
      <c r="BE304" s="91"/>
      <c r="BF304" s="91"/>
      <c r="BG304" s="91"/>
      <c r="BH304" s="91"/>
    </row>
    <row r="305" spans="2:60" s="62" customFormat="1" ht="18.95" customHeight="1" x14ac:dyDescent="0.25">
      <c r="B305" s="51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 s="91"/>
      <c r="AT305" s="52"/>
      <c r="AU305" s="85"/>
      <c r="AV305" s="52"/>
      <c r="AW305" s="52"/>
      <c r="AX305" s="52"/>
      <c r="AY305" s="52"/>
      <c r="AZ305" s="91"/>
      <c r="BA305" s="91"/>
      <c r="BB305" s="91"/>
      <c r="BC305" s="91"/>
      <c r="BD305" s="91"/>
      <c r="BE305" s="91"/>
      <c r="BF305" s="91"/>
      <c r="BG305" s="91"/>
      <c r="BH305" s="91"/>
    </row>
    <row r="306" spans="2:60" s="62" customFormat="1" ht="18.95" customHeight="1" x14ac:dyDescent="0.25">
      <c r="B306" s="51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 s="91"/>
      <c r="AT306" s="52"/>
      <c r="AU306" s="85"/>
      <c r="AV306" s="52"/>
      <c r="AW306" s="52"/>
      <c r="AX306" s="52"/>
      <c r="AY306" s="52"/>
      <c r="AZ306" s="91"/>
      <c r="BA306" s="91"/>
      <c r="BB306" s="91"/>
      <c r="BC306" s="91"/>
      <c r="BD306" s="91"/>
      <c r="BE306" s="91"/>
      <c r="BF306" s="91"/>
      <c r="BG306" s="91"/>
      <c r="BH306" s="91"/>
    </row>
    <row r="307" spans="2:60" s="62" customFormat="1" ht="18.95" customHeight="1" x14ac:dyDescent="0.25">
      <c r="B307" s="51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 s="91"/>
      <c r="AT307" s="52"/>
      <c r="AU307" s="85"/>
      <c r="AV307" s="52"/>
      <c r="AW307" s="52"/>
      <c r="AX307" s="52"/>
      <c r="AY307" s="52"/>
      <c r="AZ307" s="91"/>
      <c r="BA307" s="91"/>
      <c r="BB307" s="91"/>
      <c r="BC307" s="91"/>
      <c r="BD307" s="91"/>
      <c r="BE307" s="91"/>
      <c r="BF307" s="91"/>
      <c r="BG307" s="91"/>
      <c r="BH307" s="91"/>
    </row>
    <row r="308" spans="2:60" s="62" customFormat="1" ht="18.95" customHeight="1" x14ac:dyDescent="0.25">
      <c r="B308" s="51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 s="91"/>
      <c r="AT308" s="52"/>
      <c r="AU308" s="85"/>
      <c r="AV308" s="52"/>
      <c r="AW308" s="52"/>
      <c r="AX308" s="52"/>
      <c r="AY308" s="52"/>
      <c r="AZ308" s="91"/>
      <c r="BA308" s="91"/>
      <c r="BB308" s="91"/>
      <c r="BC308" s="91"/>
      <c r="BD308" s="91"/>
      <c r="BE308" s="91"/>
      <c r="BF308" s="91"/>
      <c r="BG308" s="91"/>
      <c r="BH308" s="91"/>
    </row>
    <row r="309" spans="2:60" s="62" customFormat="1" ht="18.95" customHeight="1" x14ac:dyDescent="0.25">
      <c r="B309" s="51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 s="91"/>
      <c r="AT309" s="52"/>
      <c r="AU309" s="85"/>
      <c r="AV309" s="52"/>
      <c r="AW309" s="52"/>
      <c r="AX309" s="52"/>
      <c r="AY309" s="52"/>
      <c r="AZ309" s="91"/>
      <c r="BA309" s="91"/>
      <c r="BB309" s="91"/>
      <c r="BC309" s="91"/>
      <c r="BD309" s="91"/>
      <c r="BE309" s="91"/>
      <c r="BF309" s="91"/>
      <c r="BG309" s="91"/>
      <c r="BH309" s="91"/>
    </row>
    <row r="310" spans="2:60" s="62" customFormat="1" ht="18.95" customHeight="1" x14ac:dyDescent="0.25">
      <c r="B310" s="51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 s="91"/>
      <c r="AT310" s="52"/>
      <c r="AU310" s="85"/>
      <c r="AV310" s="52"/>
      <c r="AW310" s="52"/>
      <c r="AX310" s="52"/>
      <c r="AY310" s="52"/>
      <c r="AZ310" s="91"/>
      <c r="BA310" s="91"/>
      <c r="BB310" s="91"/>
      <c r="BC310" s="91"/>
      <c r="BD310" s="91"/>
      <c r="BE310" s="91"/>
      <c r="BF310" s="91"/>
      <c r="BG310" s="91"/>
      <c r="BH310" s="91"/>
    </row>
    <row r="311" spans="2:60" s="62" customFormat="1" ht="18.95" customHeight="1" x14ac:dyDescent="0.25">
      <c r="B311" s="5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 s="91"/>
      <c r="AT311" s="52"/>
      <c r="AU311" s="85"/>
      <c r="AV311" s="52"/>
      <c r="AW311" s="52"/>
      <c r="AX311" s="52"/>
      <c r="AY311" s="52"/>
      <c r="AZ311" s="91"/>
      <c r="BA311" s="91"/>
      <c r="BB311" s="91"/>
      <c r="BC311" s="91"/>
      <c r="BD311" s="91"/>
      <c r="BE311" s="91"/>
      <c r="BF311" s="91"/>
      <c r="BG311" s="91"/>
      <c r="BH311" s="91"/>
    </row>
    <row r="312" spans="2:60" s="62" customFormat="1" ht="18.95" customHeight="1" x14ac:dyDescent="0.25">
      <c r="B312" s="51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 s="91"/>
      <c r="AT312" s="52"/>
      <c r="AU312" s="85"/>
      <c r="AV312" s="52"/>
      <c r="AW312" s="52"/>
      <c r="AX312" s="52"/>
      <c r="AY312" s="52"/>
      <c r="AZ312" s="91"/>
      <c r="BA312" s="91"/>
      <c r="BB312" s="91"/>
      <c r="BC312" s="91"/>
      <c r="BD312" s="91"/>
      <c r="BE312" s="91"/>
      <c r="BF312" s="91"/>
      <c r="BG312" s="91"/>
      <c r="BH312" s="91"/>
    </row>
    <row r="313" spans="2:60" s="62" customFormat="1" ht="18.95" customHeight="1" x14ac:dyDescent="0.25">
      <c r="B313" s="51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 s="91"/>
      <c r="AT313" s="52"/>
      <c r="AU313" s="85"/>
      <c r="AV313" s="52"/>
      <c r="AW313" s="52"/>
      <c r="AX313" s="52"/>
      <c r="AY313" s="52"/>
      <c r="AZ313" s="91"/>
      <c r="BA313" s="91"/>
      <c r="BB313" s="91"/>
      <c r="BC313" s="91"/>
      <c r="BD313" s="91"/>
      <c r="BE313" s="91"/>
      <c r="BF313" s="91"/>
      <c r="BG313" s="91"/>
      <c r="BH313" s="91"/>
    </row>
    <row r="314" spans="2:60" s="62" customFormat="1" ht="18.95" customHeight="1" x14ac:dyDescent="0.25">
      <c r="B314" s="51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 s="91"/>
      <c r="AT314" s="52"/>
      <c r="AU314" s="85"/>
      <c r="AV314" s="52"/>
      <c r="AW314" s="52"/>
      <c r="AX314" s="52"/>
      <c r="AY314" s="52"/>
      <c r="AZ314" s="91"/>
      <c r="BA314" s="91"/>
      <c r="BB314" s="91"/>
      <c r="BC314" s="91"/>
      <c r="BD314" s="91"/>
      <c r="BE314" s="91"/>
      <c r="BF314" s="91"/>
      <c r="BG314" s="91"/>
      <c r="BH314" s="91"/>
    </row>
    <row r="315" spans="2:60" s="62" customFormat="1" ht="18.95" customHeight="1" x14ac:dyDescent="0.25">
      <c r="B315" s="51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 s="91"/>
      <c r="AT315" s="52"/>
      <c r="AU315" s="85"/>
      <c r="AV315" s="52"/>
      <c r="AW315" s="52"/>
      <c r="AX315" s="52"/>
      <c r="AY315" s="52"/>
      <c r="AZ315" s="91"/>
      <c r="BA315" s="91"/>
      <c r="BB315" s="91"/>
      <c r="BC315" s="91"/>
      <c r="BD315" s="91"/>
      <c r="BE315" s="91"/>
      <c r="BF315" s="91"/>
      <c r="BG315" s="91"/>
      <c r="BH315" s="91"/>
    </row>
    <row r="316" spans="2:60" s="62" customFormat="1" ht="18.95" customHeight="1" x14ac:dyDescent="0.25">
      <c r="B316" s="51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 s="91"/>
      <c r="AT316" s="52"/>
      <c r="AU316" s="85"/>
      <c r="AV316" s="52"/>
      <c r="AW316" s="52"/>
      <c r="AX316" s="52"/>
      <c r="AY316" s="52"/>
      <c r="AZ316" s="91"/>
      <c r="BA316" s="91"/>
      <c r="BB316" s="91"/>
      <c r="BC316" s="91"/>
      <c r="BD316" s="91"/>
      <c r="BE316" s="91"/>
      <c r="BF316" s="91"/>
      <c r="BG316" s="91"/>
      <c r="BH316" s="91"/>
    </row>
    <row r="317" spans="2:60" s="62" customFormat="1" ht="18.95" customHeight="1" x14ac:dyDescent="0.25">
      <c r="B317" s="51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 s="91"/>
      <c r="AT317" s="52"/>
      <c r="AU317" s="85"/>
      <c r="AV317" s="52"/>
      <c r="AW317" s="52"/>
      <c r="AX317" s="52"/>
      <c r="AY317" s="52"/>
      <c r="AZ317" s="91"/>
      <c r="BA317" s="91"/>
      <c r="BB317" s="91"/>
      <c r="BC317" s="91"/>
      <c r="BD317" s="91"/>
      <c r="BE317" s="91"/>
      <c r="BF317" s="91"/>
      <c r="BG317" s="91"/>
      <c r="BH317" s="91"/>
    </row>
    <row r="318" spans="2:60" s="62" customFormat="1" ht="18.95" customHeight="1" x14ac:dyDescent="0.25">
      <c r="B318" s="51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 s="91"/>
      <c r="AT318" s="52"/>
      <c r="AU318" s="85"/>
      <c r="AV318" s="52"/>
      <c r="AW318" s="52"/>
      <c r="AX318" s="52"/>
      <c r="AY318" s="52"/>
      <c r="AZ318" s="91"/>
      <c r="BA318" s="91"/>
      <c r="BB318" s="91"/>
      <c r="BC318" s="91"/>
      <c r="BD318" s="91"/>
      <c r="BE318" s="91"/>
      <c r="BF318" s="91"/>
      <c r="BG318" s="91"/>
      <c r="BH318" s="91"/>
    </row>
    <row r="319" spans="2:60" s="62" customFormat="1" ht="18.95" customHeight="1" x14ac:dyDescent="0.25">
      <c r="B319" s="51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 s="91"/>
      <c r="AT319" s="52"/>
      <c r="AU319" s="85"/>
      <c r="AV319" s="52"/>
      <c r="AW319" s="52"/>
      <c r="AX319" s="52"/>
      <c r="AY319" s="52"/>
      <c r="AZ319" s="91"/>
      <c r="BA319" s="91"/>
      <c r="BB319" s="91"/>
      <c r="BC319" s="91"/>
      <c r="BD319" s="91"/>
      <c r="BE319" s="91"/>
      <c r="BF319" s="91"/>
      <c r="BG319" s="91"/>
      <c r="BH319" s="91"/>
    </row>
    <row r="320" spans="2:60" s="62" customFormat="1" ht="18.95" customHeight="1" x14ac:dyDescent="0.25">
      <c r="B320" s="51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 s="91"/>
      <c r="AT320" s="52"/>
      <c r="AU320" s="85"/>
      <c r="AV320" s="52"/>
      <c r="AW320" s="52"/>
      <c r="AX320" s="52"/>
      <c r="AY320" s="52"/>
      <c r="AZ320" s="91"/>
      <c r="BA320" s="91"/>
      <c r="BB320" s="91"/>
      <c r="BC320" s="91"/>
      <c r="BD320" s="91"/>
      <c r="BE320" s="91"/>
      <c r="BF320" s="91"/>
      <c r="BG320" s="91"/>
      <c r="BH320" s="91"/>
    </row>
    <row r="321" spans="2:60" s="62" customFormat="1" ht="18.95" customHeight="1" x14ac:dyDescent="0.25">
      <c r="B321" s="5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 s="91"/>
      <c r="AT321" s="52"/>
      <c r="AU321" s="85"/>
      <c r="AV321" s="52"/>
      <c r="AW321" s="52"/>
      <c r="AX321" s="52"/>
      <c r="AY321" s="52"/>
      <c r="AZ321" s="91"/>
      <c r="BA321" s="91"/>
      <c r="BB321" s="91"/>
      <c r="BC321" s="91"/>
      <c r="BD321" s="91"/>
      <c r="BE321" s="91"/>
      <c r="BF321" s="91"/>
      <c r="BG321" s="91"/>
      <c r="BH321" s="91"/>
    </row>
    <row r="322" spans="2:60" s="62" customFormat="1" ht="18.95" customHeight="1" x14ac:dyDescent="0.25">
      <c r="B322" s="51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 s="91"/>
      <c r="AT322" s="52"/>
      <c r="AU322" s="85"/>
      <c r="AV322" s="52"/>
      <c r="AW322" s="52"/>
      <c r="AX322" s="52"/>
      <c r="AY322" s="52"/>
      <c r="AZ322" s="91"/>
      <c r="BA322" s="91"/>
      <c r="BB322" s="91"/>
      <c r="BC322" s="91"/>
      <c r="BD322" s="91"/>
      <c r="BE322" s="91"/>
      <c r="BF322" s="91"/>
      <c r="BG322" s="91"/>
      <c r="BH322" s="91"/>
    </row>
    <row r="323" spans="2:60" s="62" customFormat="1" ht="18.95" customHeight="1" x14ac:dyDescent="0.25">
      <c r="B323" s="51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 s="91"/>
      <c r="AT323" s="52"/>
      <c r="AU323" s="85"/>
      <c r="AV323" s="52"/>
      <c r="AW323" s="52"/>
      <c r="AX323" s="52"/>
      <c r="AY323" s="52"/>
      <c r="AZ323" s="91"/>
      <c r="BA323" s="91"/>
      <c r="BB323" s="91"/>
      <c r="BC323" s="91"/>
      <c r="BD323" s="91"/>
      <c r="BE323" s="91"/>
      <c r="BF323" s="91"/>
      <c r="BG323" s="91"/>
      <c r="BH323" s="91"/>
    </row>
    <row r="324" spans="2:60" s="62" customFormat="1" ht="18.95" customHeight="1" x14ac:dyDescent="0.25">
      <c r="B324" s="51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 s="91"/>
      <c r="AT324" s="52"/>
      <c r="AU324" s="85"/>
      <c r="AV324" s="52"/>
      <c r="AW324" s="52"/>
      <c r="AX324" s="52"/>
      <c r="AY324" s="52"/>
      <c r="AZ324" s="91"/>
      <c r="BA324" s="91"/>
      <c r="BB324" s="91"/>
      <c r="BC324" s="91"/>
      <c r="BD324" s="91"/>
      <c r="BE324" s="91"/>
      <c r="BF324" s="91"/>
      <c r="BG324" s="91"/>
      <c r="BH324" s="91"/>
    </row>
    <row r="325" spans="2:60" s="62" customFormat="1" ht="18.95" customHeight="1" x14ac:dyDescent="0.25">
      <c r="B325" s="51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 s="91"/>
      <c r="AT325" s="52"/>
      <c r="AU325" s="85"/>
      <c r="AV325" s="52"/>
      <c r="AW325" s="52"/>
      <c r="AX325" s="52"/>
      <c r="AY325" s="52"/>
      <c r="AZ325" s="91"/>
      <c r="BA325" s="91"/>
      <c r="BB325" s="91"/>
      <c r="BC325" s="91"/>
      <c r="BD325" s="91"/>
      <c r="BE325" s="91"/>
      <c r="BF325" s="91"/>
      <c r="BG325" s="91"/>
      <c r="BH325" s="91"/>
    </row>
    <row r="326" spans="2:60" s="62" customFormat="1" ht="18.95" customHeight="1" x14ac:dyDescent="0.25">
      <c r="B326" s="51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 s="91"/>
      <c r="AT326" s="52"/>
      <c r="AU326" s="85"/>
      <c r="AV326" s="52"/>
      <c r="AW326" s="52"/>
      <c r="AX326" s="52"/>
      <c r="AY326" s="52"/>
      <c r="AZ326" s="91"/>
      <c r="BA326" s="91"/>
      <c r="BB326" s="91"/>
      <c r="BC326" s="91"/>
      <c r="BD326" s="91"/>
      <c r="BE326" s="91"/>
      <c r="BF326" s="91"/>
      <c r="BG326" s="91"/>
      <c r="BH326" s="91"/>
    </row>
    <row r="327" spans="2:60" s="62" customFormat="1" ht="18.95" customHeight="1" x14ac:dyDescent="0.25">
      <c r="B327" s="51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 s="91"/>
      <c r="AT327" s="52"/>
      <c r="AU327" s="85"/>
      <c r="AV327" s="52"/>
      <c r="AW327" s="52"/>
      <c r="AX327" s="52"/>
      <c r="AY327" s="52"/>
      <c r="AZ327" s="91"/>
      <c r="BA327" s="91"/>
      <c r="BB327" s="91"/>
      <c r="BC327" s="91"/>
      <c r="BD327" s="91"/>
      <c r="BE327" s="91"/>
      <c r="BF327" s="91"/>
      <c r="BG327" s="91"/>
      <c r="BH327" s="91"/>
    </row>
    <row r="328" spans="2:60" s="62" customFormat="1" ht="18.95" customHeight="1" x14ac:dyDescent="0.25">
      <c r="B328" s="51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 s="91"/>
      <c r="AT328" s="52"/>
      <c r="AU328" s="85"/>
      <c r="AV328" s="52"/>
      <c r="AW328" s="52"/>
      <c r="AX328" s="52"/>
      <c r="AY328" s="52"/>
      <c r="AZ328" s="91"/>
      <c r="BA328" s="91"/>
      <c r="BB328" s="91"/>
      <c r="BC328" s="91"/>
      <c r="BD328" s="91"/>
      <c r="BE328" s="91"/>
      <c r="BF328" s="91"/>
      <c r="BG328" s="91"/>
      <c r="BH328" s="91"/>
    </row>
    <row r="329" spans="2:60" s="62" customFormat="1" ht="18.95" customHeight="1" x14ac:dyDescent="0.25">
      <c r="B329" s="51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 s="91"/>
      <c r="AT329" s="52"/>
      <c r="AU329" s="85"/>
      <c r="AV329" s="52"/>
      <c r="AW329" s="52"/>
      <c r="AX329" s="52"/>
      <c r="AY329" s="52"/>
      <c r="AZ329" s="91"/>
      <c r="BA329" s="91"/>
      <c r="BB329" s="91"/>
      <c r="BC329" s="91"/>
      <c r="BD329" s="91"/>
      <c r="BE329" s="91"/>
      <c r="BF329" s="91"/>
      <c r="BG329" s="91"/>
      <c r="BH329" s="91"/>
    </row>
    <row r="330" spans="2:60" s="62" customFormat="1" ht="18.95" customHeight="1" x14ac:dyDescent="0.25">
      <c r="B330" s="51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 s="91"/>
      <c r="AT330" s="52"/>
      <c r="AU330" s="85"/>
      <c r="AV330" s="52"/>
      <c r="AW330" s="52"/>
      <c r="AX330" s="52"/>
      <c r="AY330" s="52"/>
      <c r="AZ330" s="91"/>
      <c r="BA330" s="91"/>
      <c r="BB330" s="91"/>
      <c r="BC330" s="91"/>
      <c r="BD330" s="91"/>
      <c r="BE330" s="91"/>
      <c r="BF330" s="91"/>
      <c r="BG330" s="91"/>
      <c r="BH330" s="91"/>
    </row>
    <row r="331" spans="2:60" s="62" customFormat="1" ht="18.95" customHeight="1" x14ac:dyDescent="0.25">
      <c r="B331" s="5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 s="91"/>
      <c r="AT331" s="52"/>
      <c r="AU331" s="85"/>
      <c r="AV331" s="52"/>
      <c r="AW331" s="52"/>
      <c r="AX331" s="52"/>
      <c r="AY331" s="52"/>
      <c r="AZ331" s="91"/>
      <c r="BA331" s="91"/>
      <c r="BB331" s="91"/>
      <c r="BC331" s="91"/>
      <c r="BD331" s="91"/>
      <c r="BE331" s="91"/>
      <c r="BF331" s="91"/>
      <c r="BG331" s="91"/>
      <c r="BH331" s="91"/>
    </row>
    <row r="332" spans="2:60" s="62" customFormat="1" ht="18.95" customHeight="1" x14ac:dyDescent="0.25">
      <c r="B332" s="51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 s="91"/>
      <c r="AT332" s="52"/>
      <c r="AU332" s="85"/>
      <c r="AV332" s="52"/>
      <c r="AW332" s="52"/>
      <c r="AX332" s="52"/>
      <c r="AY332" s="52"/>
      <c r="AZ332" s="91"/>
      <c r="BA332" s="91"/>
      <c r="BB332" s="91"/>
      <c r="BC332" s="91"/>
      <c r="BD332" s="91"/>
      <c r="BE332" s="91"/>
      <c r="BF332" s="91"/>
      <c r="BG332" s="91"/>
      <c r="BH332" s="91"/>
    </row>
    <row r="333" spans="2:60" s="62" customFormat="1" ht="18.95" customHeight="1" x14ac:dyDescent="0.25">
      <c r="B333" s="51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 s="91"/>
      <c r="AT333" s="52"/>
      <c r="AU333" s="85"/>
      <c r="AV333" s="52"/>
      <c r="AW333" s="52"/>
      <c r="AX333" s="52"/>
      <c r="AY333" s="52"/>
      <c r="AZ333" s="91"/>
      <c r="BA333" s="91"/>
      <c r="BB333" s="91"/>
      <c r="BC333" s="91"/>
      <c r="BD333" s="91"/>
      <c r="BE333" s="91"/>
      <c r="BF333" s="91"/>
      <c r="BG333" s="91"/>
      <c r="BH333" s="91"/>
    </row>
    <row r="334" spans="2:60" s="62" customFormat="1" ht="18.95" customHeight="1" x14ac:dyDescent="0.25">
      <c r="B334" s="51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 s="91"/>
      <c r="AT334" s="52"/>
      <c r="AU334" s="85"/>
      <c r="AV334" s="52"/>
      <c r="AW334" s="52"/>
      <c r="AX334" s="52"/>
      <c r="AY334" s="52"/>
      <c r="AZ334" s="91"/>
      <c r="BA334" s="91"/>
      <c r="BB334" s="91"/>
      <c r="BC334" s="91"/>
      <c r="BD334" s="91"/>
      <c r="BE334" s="91"/>
      <c r="BF334" s="91"/>
      <c r="BG334" s="91"/>
      <c r="BH334" s="91"/>
    </row>
    <row r="335" spans="2:60" s="62" customFormat="1" ht="18.95" customHeight="1" x14ac:dyDescent="0.25">
      <c r="B335" s="51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 s="91"/>
      <c r="AT335" s="52"/>
      <c r="AU335" s="85"/>
      <c r="AV335" s="52"/>
      <c r="AW335" s="52"/>
      <c r="AX335" s="52"/>
      <c r="AY335" s="52"/>
      <c r="AZ335" s="91"/>
      <c r="BA335" s="91"/>
      <c r="BB335" s="91"/>
      <c r="BC335" s="91"/>
      <c r="BD335" s="91"/>
      <c r="BE335" s="91"/>
      <c r="BF335" s="91"/>
      <c r="BG335" s="91"/>
      <c r="BH335" s="91"/>
    </row>
    <row r="336" spans="2:60" s="62" customFormat="1" ht="18.95" customHeight="1" x14ac:dyDescent="0.25">
      <c r="B336" s="51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 s="91"/>
      <c r="AT336" s="52"/>
      <c r="AU336" s="85"/>
      <c r="AV336" s="52"/>
      <c r="AW336" s="52"/>
      <c r="AX336" s="52"/>
      <c r="AY336" s="52"/>
      <c r="AZ336" s="91"/>
      <c r="BA336" s="91"/>
      <c r="BB336" s="91"/>
      <c r="BC336" s="91"/>
      <c r="BD336" s="91"/>
      <c r="BE336" s="91"/>
      <c r="BF336" s="91"/>
      <c r="BG336" s="91"/>
      <c r="BH336" s="91"/>
    </row>
    <row r="337" spans="2:60" s="62" customFormat="1" ht="18.95" customHeight="1" x14ac:dyDescent="0.25">
      <c r="B337" s="51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 s="91"/>
      <c r="AT337" s="52"/>
      <c r="AU337" s="85"/>
      <c r="AV337" s="52"/>
      <c r="AW337" s="52"/>
      <c r="AX337" s="52"/>
      <c r="AY337" s="52"/>
      <c r="AZ337" s="91"/>
      <c r="BA337" s="91"/>
      <c r="BB337" s="91"/>
      <c r="BC337" s="91"/>
      <c r="BD337" s="91"/>
      <c r="BE337" s="91"/>
      <c r="BF337" s="91"/>
      <c r="BG337" s="91"/>
      <c r="BH337" s="91"/>
    </row>
    <row r="338" spans="2:60" s="62" customFormat="1" ht="18.95" customHeight="1" x14ac:dyDescent="0.25">
      <c r="B338" s="51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 s="91"/>
      <c r="AT338" s="52"/>
      <c r="AU338" s="85"/>
      <c r="AV338" s="52"/>
      <c r="AW338" s="52"/>
      <c r="AX338" s="52"/>
      <c r="AY338" s="52"/>
      <c r="AZ338" s="91"/>
      <c r="BA338" s="91"/>
      <c r="BB338" s="91"/>
      <c r="BC338" s="91"/>
      <c r="BD338" s="91"/>
      <c r="BE338" s="91"/>
      <c r="BF338" s="91"/>
      <c r="BG338" s="91"/>
      <c r="BH338" s="91"/>
    </row>
    <row r="339" spans="2:60" s="62" customFormat="1" ht="18.95" customHeight="1" x14ac:dyDescent="0.25">
      <c r="B339" s="51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 s="91"/>
      <c r="AT339" s="52"/>
      <c r="AU339" s="85"/>
      <c r="AV339" s="52"/>
      <c r="AW339" s="52"/>
      <c r="AX339" s="52"/>
      <c r="AY339" s="52"/>
      <c r="AZ339" s="91"/>
      <c r="BA339" s="91"/>
      <c r="BB339" s="91"/>
      <c r="BC339" s="91"/>
      <c r="BD339" s="91"/>
      <c r="BE339" s="91"/>
      <c r="BF339" s="91"/>
      <c r="BG339" s="91"/>
      <c r="BH339" s="91"/>
    </row>
    <row r="340" spans="2:60" s="62" customFormat="1" ht="18.95" customHeight="1" x14ac:dyDescent="0.25">
      <c r="B340" s="51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 s="91"/>
      <c r="AT340" s="52"/>
      <c r="AU340" s="85"/>
      <c r="AV340" s="52"/>
      <c r="AW340" s="52"/>
      <c r="AX340" s="52"/>
      <c r="AY340" s="52"/>
      <c r="AZ340" s="91"/>
      <c r="BA340" s="91"/>
      <c r="BB340" s="91"/>
      <c r="BC340" s="91"/>
      <c r="BD340" s="91"/>
      <c r="BE340" s="91"/>
      <c r="BF340" s="91"/>
      <c r="BG340" s="91"/>
      <c r="BH340" s="91"/>
    </row>
    <row r="341" spans="2:60" s="62" customFormat="1" ht="18.95" customHeight="1" x14ac:dyDescent="0.25">
      <c r="B341" s="5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 s="91"/>
      <c r="AT341" s="52"/>
      <c r="AU341" s="85"/>
      <c r="AV341" s="52"/>
      <c r="AW341" s="52"/>
      <c r="AX341" s="52"/>
      <c r="AY341" s="52"/>
      <c r="AZ341" s="91"/>
      <c r="BA341" s="91"/>
      <c r="BB341" s="91"/>
      <c r="BC341" s="91"/>
      <c r="BD341" s="91"/>
      <c r="BE341" s="91"/>
      <c r="BF341" s="91"/>
      <c r="BG341" s="91"/>
      <c r="BH341" s="91"/>
    </row>
    <row r="342" spans="2:60" s="62" customFormat="1" ht="18.95" customHeight="1" x14ac:dyDescent="0.25">
      <c r="B342" s="51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 s="91"/>
      <c r="AT342" s="52"/>
      <c r="AU342" s="85"/>
      <c r="AV342" s="52"/>
      <c r="AW342" s="52"/>
      <c r="AX342" s="52"/>
      <c r="AY342" s="52"/>
      <c r="AZ342" s="91"/>
      <c r="BA342" s="91"/>
      <c r="BB342" s="91"/>
      <c r="BC342" s="91"/>
      <c r="BD342" s="91"/>
      <c r="BE342" s="91"/>
      <c r="BF342" s="91"/>
      <c r="BG342" s="91"/>
      <c r="BH342" s="91"/>
    </row>
    <row r="343" spans="2:60" s="62" customFormat="1" ht="18.95" customHeight="1" x14ac:dyDescent="0.25">
      <c r="B343" s="51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 s="91"/>
      <c r="AT343" s="52"/>
      <c r="AU343" s="85"/>
      <c r="AV343" s="52"/>
      <c r="AW343" s="52"/>
      <c r="AX343" s="52"/>
      <c r="AY343" s="52"/>
      <c r="AZ343" s="91"/>
      <c r="BA343" s="91"/>
      <c r="BB343" s="91"/>
      <c r="BC343" s="91"/>
      <c r="BD343" s="91"/>
      <c r="BE343" s="91"/>
      <c r="BF343" s="91"/>
      <c r="BG343" s="91"/>
      <c r="BH343" s="91"/>
    </row>
    <row r="344" spans="2:60" s="62" customFormat="1" ht="18.95" customHeight="1" x14ac:dyDescent="0.25">
      <c r="B344" s="51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 s="91"/>
      <c r="AT344" s="52"/>
      <c r="AU344" s="85"/>
      <c r="AV344" s="52"/>
      <c r="AW344" s="52"/>
      <c r="AX344" s="52"/>
      <c r="AY344" s="52"/>
      <c r="AZ344" s="91"/>
      <c r="BA344" s="91"/>
      <c r="BB344" s="91"/>
      <c r="BC344" s="91"/>
      <c r="BD344" s="91"/>
      <c r="BE344" s="91"/>
      <c r="BF344" s="91"/>
      <c r="BG344" s="91"/>
      <c r="BH344" s="91"/>
    </row>
    <row r="345" spans="2:60" s="62" customFormat="1" ht="18.95" customHeight="1" x14ac:dyDescent="0.25">
      <c r="B345" s="51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 s="91"/>
      <c r="AT345" s="52"/>
      <c r="AU345" s="85"/>
      <c r="AV345" s="52"/>
      <c r="AW345" s="52"/>
      <c r="AX345" s="52"/>
      <c r="AY345" s="52"/>
      <c r="AZ345" s="91"/>
      <c r="BA345" s="91"/>
      <c r="BB345" s="91"/>
      <c r="BC345" s="91"/>
      <c r="BD345" s="91"/>
      <c r="BE345" s="91"/>
      <c r="BF345" s="91"/>
      <c r="BG345" s="91"/>
      <c r="BH345" s="91"/>
    </row>
    <row r="346" spans="2:60" s="62" customFormat="1" ht="18.95" customHeight="1" x14ac:dyDescent="0.25">
      <c r="B346" s="51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 s="91"/>
      <c r="AT346" s="52"/>
      <c r="AU346" s="85"/>
      <c r="AV346" s="52"/>
      <c r="AW346" s="52"/>
      <c r="AX346" s="52"/>
      <c r="AY346" s="52"/>
      <c r="AZ346" s="91"/>
      <c r="BA346" s="91"/>
      <c r="BB346" s="91"/>
      <c r="BC346" s="91"/>
      <c r="BD346" s="91"/>
      <c r="BE346" s="91"/>
      <c r="BF346" s="91"/>
      <c r="BG346" s="91"/>
      <c r="BH346" s="91"/>
    </row>
    <row r="347" spans="2:60" s="62" customFormat="1" ht="18.95" customHeight="1" x14ac:dyDescent="0.25">
      <c r="B347" s="51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 s="91"/>
      <c r="AT347" s="52"/>
      <c r="AU347" s="85"/>
      <c r="AV347" s="52"/>
      <c r="AW347" s="52"/>
      <c r="AX347" s="52"/>
      <c r="AY347" s="52"/>
      <c r="AZ347" s="91"/>
      <c r="BA347" s="91"/>
      <c r="BB347" s="91"/>
      <c r="BC347" s="91"/>
      <c r="BD347" s="91"/>
      <c r="BE347" s="91"/>
      <c r="BF347" s="91"/>
      <c r="BG347" s="91"/>
      <c r="BH347" s="91"/>
    </row>
    <row r="348" spans="2:60" s="62" customFormat="1" ht="18.95" customHeight="1" x14ac:dyDescent="0.25">
      <c r="B348" s="51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 s="91"/>
      <c r="AT348" s="52"/>
      <c r="AU348" s="85"/>
      <c r="AV348" s="52"/>
      <c r="AW348" s="52"/>
      <c r="AX348" s="52"/>
      <c r="AY348" s="52"/>
      <c r="AZ348" s="91"/>
      <c r="BA348" s="91"/>
      <c r="BB348" s="91"/>
      <c r="BC348" s="91"/>
      <c r="BD348" s="91"/>
      <c r="BE348" s="91"/>
      <c r="BF348" s="91"/>
      <c r="BG348" s="91"/>
      <c r="BH348" s="91"/>
    </row>
    <row r="349" spans="2:60" s="62" customFormat="1" ht="18.95" customHeight="1" x14ac:dyDescent="0.25">
      <c r="B349" s="51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 s="91"/>
      <c r="AT349" s="52"/>
      <c r="AU349" s="85"/>
      <c r="AV349" s="52"/>
      <c r="AW349" s="52"/>
      <c r="AX349" s="52"/>
      <c r="AY349" s="52"/>
      <c r="AZ349" s="91"/>
      <c r="BA349" s="91"/>
      <c r="BB349" s="91"/>
      <c r="BC349" s="91"/>
      <c r="BD349" s="91"/>
      <c r="BE349" s="91"/>
      <c r="BF349" s="91"/>
      <c r="BG349" s="91"/>
      <c r="BH349" s="91"/>
    </row>
    <row r="350" spans="2:60" s="62" customFormat="1" ht="18.95" customHeight="1" x14ac:dyDescent="0.25">
      <c r="B350" s="51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 s="91"/>
      <c r="AT350" s="52"/>
      <c r="AU350" s="85"/>
      <c r="AV350" s="52"/>
      <c r="AW350" s="52"/>
      <c r="AX350" s="52"/>
      <c r="AY350" s="52"/>
      <c r="AZ350" s="91"/>
      <c r="BA350" s="91"/>
      <c r="BB350" s="91"/>
      <c r="BC350" s="91"/>
      <c r="BD350" s="91"/>
      <c r="BE350" s="91"/>
      <c r="BF350" s="91"/>
      <c r="BG350" s="91"/>
      <c r="BH350" s="91"/>
    </row>
    <row r="351" spans="2:60" s="62" customFormat="1" ht="18.95" customHeight="1" x14ac:dyDescent="0.25">
      <c r="B351" s="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 s="91"/>
      <c r="AT351" s="52"/>
      <c r="AU351" s="85"/>
      <c r="AV351" s="52"/>
      <c r="AW351" s="52"/>
      <c r="AX351" s="52"/>
      <c r="AY351" s="52"/>
      <c r="AZ351" s="91"/>
      <c r="BA351" s="91"/>
      <c r="BB351" s="91"/>
      <c r="BC351" s="91"/>
      <c r="BD351" s="91"/>
      <c r="BE351" s="91"/>
      <c r="BF351" s="91"/>
      <c r="BG351" s="91"/>
      <c r="BH351" s="91"/>
    </row>
    <row r="352" spans="2:60" s="62" customFormat="1" ht="18.95" customHeight="1" x14ac:dyDescent="0.25">
      <c r="B352" s="51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 s="91"/>
      <c r="AT352" s="52"/>
      <c r="AU352" s="85"/>
      <c r="AV352" s="52"/>
      <c r="AW352" s="52"/>
      <c r="AX352" s="52"/>
      <c r="AY352" s="52"/>
      <c r="AZ352" s="91"/>
      <c r="BA352" s="91"/>
      <c r="BB352" s="91"/>
      <c r="BC352" s="91"/>
      <c r="BD352" s="91"/>
      <c r="BE352" s="91"/>
      <c r="BF352" s="91"/>
      <c r="BG352" s="91"/>
      <c r="BH352" s="91"/>
    </row>
    <row r="353" spans="2:60" s="62" customFormat="1" ht="18.95" customHeight="1" x14ac:dyDescent="0.25">
      <c r="B353" s="51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 s="91"/>
      <c r="AT353" s="52"/>
      <c r="AU353" s="85"/>
      <c r="AV353" s="52"/>
      <c r="AW353" s="52"/>
      <c r="AX353" s="52"/>
      <c r="AY353" s="52"/>
      <c r="AZ353" s="91"/>
      <c r="BA353" s="91"/>
      <c r="BB353" s="91"/>
      <c r="BC353" s="91"/>
      <c r="BD353" s="91"/>
      <c r="BE353" s="91"/>
      <c r="BF353" s="91"/>
      <c r="BG353" s="91"/>
      <c r="BH353" s="91"/>
    </row>
    <row r="354" spans="2:60" s="62" customFormat="1" ht="18.95" customHeight="1" x14ac:dyDescent="0.25">
      <c r="B354" s="51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 s="91"/>
      <c r="AT354" s="52"/>
      <c r="AU354" s="85"/>
      <c r="AV354" s="52"/>
      <c r="AW354" s="52"/>
      <c r="AX354" s="52"/>
      <c r="AY354" s="52"/>
      <c r="AZ354" s="91"/>
      <c r="BA354" s="91"/>
      <c r="BB354" s="91"/>
      <c r="BC354" s="91"/>
      <c r="BD354" s="91"/>
      <c r="BE354" s="91"/>
      <c r="BF354" s="91"/>
      <c r="BG354" s="91"/>
      <c r="BH354" s="91"/>
    </row>
    <row r="355" spans="2:60" s="62" customFormat="1" ht="18.95" customHeight="1" x14ac:dyDescent="0.25">
      <c r="B355" s="51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 s="91"/>
      <c r="AT355" s="52"/>
      <c r="AU355" s="85"/>
      <c r="AV355" s="52"/>
      <c r="AW355" s="52"/>
      <c r="AX355" s="52"/>
      <c r="AY355" s="52"/>
      <c r="AZ355" s="91"/>
      <c r="BA355" s="91"/>
      <c r="BB355" s="91"/>
      <c r="BC355" s="91"/>
      <c r="BD355" s="91"/>
      <c r="BE355" s="91"/>
      <c r="BF355" s="91"/>
      <c r="BG355" s="91"/>
      <c r="BH355" s="91"/>
    </row>
    <row r="356" spans="2:60" s="62" customFormat="1" ht="18.95" customHeight="1" x14ac:dyDescent="0.25">
      <c r="B356" s="51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 s="91"/>
      <c r="AT356" s="52"/>
      <c r="AU356" s="85"/>
      <c r="AV356" s="52"/>
      <c r="AW356" s="52"/>
      <c r="AX356" s="52"/>
      <c r="AY356" s="52"/>
      <c r="AZ356" s="91"/>
      <c r="BA356" s="91"/>
      <c r="BB356" s="91"/>
      <c r="BC356" s="91"/>
      <c r="BD356" s="91"/>
      <c r="BE356" s="91"/>
      <c r="BF356" s="91"/>
      <c r="BG356" s="91"/>
      <c r="BH356" s="91"/>
    </row>
    <row r="357" spans="2:60" s="62" customFormat="1" ht="18.95" customHeight="1" x14ac:dyDescent="0.25">
      <c r="B357" s="51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 s="91"/>
      <c r="AT357" s="52"/>
      <c r="AU357" s="85"/>
      <c r="AV357" s="52"/>
      <c r="AW357" s="52"/>
      <c r="AX357" s="52"/>
      <c r="AY357" s="52"/>
      <c r="AZ357" s="91"/>
      <c r="BA357" s="91"/>
      <c r="BB357" s="91"/>
      <c r="BC357" s="91"/>
      <c r="BD357" s="91"/>
      <c r="BE357" s="91"/>
      <c r="BF357" s="91"/>
      <c r="BG357" s="91"/>
      <c r="BH357" s="91"/>
    </row>
    <row r="358" spans="2:60" s="62" customFormat="1" ht="18.95" customHeight="1" x14ac:dyDescent="0.25">
      <c r="B358" s="51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 s="91"/>
      <c r="AT358" s="52"/>
      <c r="AU358" s="85"/>
      <c r="AV358" s="52"/>
      <c r="AW358" s="52"/>
      <c r="AX358" s="52"/>
      <c r="AY358" s="52"/>
      <c r="AZ358" s="91"/>
      <c r="BA358" s="91"/>
      <c r="BB358" s="91"/>
      <c r="BC358" s="91"/>
      <c r="BD358" s="91"/>
      <c r="BE358" s="91"/>
      <c r="BF358" s="91"/>
      <c r="BG358" s="91"/>
      <c r="BH358" s="91"/>
    </row>
    <row r="359" spans="2:60" s="62" customFormat="1" ht="18.95" customHeight="1" x14ac:dyDescent="0.25">
      <c r="B359" s="51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 s="91"/>
      <c r="AT359" s="52"/>
      <c r="AU359" s="85"/>
      <c r="AV359" s="52"/>
      <c r="AW359" s="52"/>
      <c r="AX359" s="52"/>
      <c r="AY359" s="52"/>
      <c r="AZ359" s="91"/>
      <c r="BA359" s="91"/>
      <c r="BB359" s="91"/>
      <c r="BC359" s="91"/>
      <c r="BD359" s="91"/>
      <c r="BE359" s="91"/>
      <c r="BF359" s="91"/>
      <c r="BG359" s="91"/>
      <c r="BH359" s="91"/>
    </row>
    <row r="360" spans="2:60" s="62" customFormat="1" ht="18.95" customHeight="1" x14ac:dyDescent="0.25">
      <c r="B360" s="51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 s="91"/>
      <c r="AT360" s="52"/>
      <c r="AU360" s="85"/>
      <c r="AV360" s="52"/>
      <c r="AW360" s="52"/>
      <c r="AX360" s="52"/>
      <c r="AY360" s="52"/>
      <c r="AZ360" s="91"/>
      <c r="BA360" s="91"/>
      <c r="BB360" s="91"/>
      <c r="BC360" s="91"/>
      <c r="BD360" s="91"/>
      <c r="BE360" s="91"/>
      <c r="BF360" s="91"/>
      <c r="BG360" s="91"/>
      <c r="BH360" s="91"/>
    </row>
    <row r="361" spans="2:60" s="62" customFormat="1" ht="18.95" customHeight="1" x14ac:dyDescent="0.25">
      <c r="B361" s="5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 s="91"/>
      <c r="AT361" s="52"/>
      <c r="AU361" s="85"/>
      <c r="AV361" s="52"/>
      <c r="AW361" s="52"/>
      <c r="AX361" s="52"/>
      <c r="AY361" s="52"/>
      <c r="AZ361" s="91"/>
      <c r="BA361" s="91"/>
      <c r="BB361" s="91"/>
      <c r="BC361" s="91"/>
      <c r="BD361" s="91"/>
      <c r="BE361" s="91"/>
      <c r="BF361" s="91"/>
      <c r="BG361" s="91"/>
      <c r="BH361" s="91"/>
    </row>
    <row r="362" spans="2:60" s="62" customFormat="1" ht="18.95" customHeight="1" x14ac:dyDescent="0.25">
      <c r="B362" s="51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 s="91"/>
      <c r="AT362" s="52"/>
      <c r="AU362" s="85"/>
      <c r="AV362" s="52"/>
      <c r="AW362" s="52"/>
      <c r="AX362" s="52"/>
      <c r="AY362" s="52"/>
      <c r="AZ362" s="91"/>
      <c r="BA362" s="91"/>
      <c r="BB362" s="91"/>
      <c r="BC362" s="91"/>
      <c r="BD362" s="91"/>
      <c r="BE362" s="91"/>
      <c r="BF362" s="91"/>
      <c r="BG362" s="91"/>
      <c r="BH362" s="91"/>
    </row>
    <row r="363" spans="2:60" s="62" customFormat="1" ht="18.95" customHeight="1" x14ac:dyDescent="0.25">
      <c r="B363" s="51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 s="91"/>
      <c r="AT363" s="52"/>
      <c r="AU363" s="85"/>
      <c r="AV363" s="52"/>
      <c r="AW363" s="52"/>
      <c r="AX363" s="52"/>
      <c r="AY363" s="52"/>
      <c r="AZ363" s="91"/>
      <c r="BA363" s="91"/>
      <c r="BB363" s="91"/>
      <c r="BC363" s="91"/>
      <c r="BD363" s="91"/>
      <c r="BE363" s="91"/>
      <c r="BF363" s="91"/>
      <c r="BG363" s="91"/>
      <c r="BH363" s="91"/>
    </row>
    <row r="364" spans="2:60" s="62" customFormat="1" ht="18.95" customHeight="1" x14ac:dyDescent="0.25">
      <c r="B364" s="51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 s="91"/>
      <c r="AT364" s="52"/>
      <c r="AU364" s="85"/>
      <c r="AV364" s="52"/>
      <c r="AW364" s="52"/>
      <c r="AX364" s="52"/>
      <c r="AY364" s="52"/>
      <c r="AZ364" s="91"/>
      <c r="BA364" s="91"/>
      <c r="BB364" s="91"/>
      <c r="BC364" s="91"/>
      <c r="BD364" s="91"/>
      <c r="BE364" s="91"/>
      <c r="BF364" s="91"/>
      <c r="BG364" s="91"/>
      <c r="BH364" s="91"/>
    </row>
    <row r="365" spans="2:60" s="62" customFormat="1" ht="18.95" customHeight="1" x14ac:dyDescent="0.25">
      <c r="B365" s="51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 s="91"/>
      <c r="AT365" s="52"/>
      <c r="AU365" s="85"/>
      <c r="AV365" s="52"/>
      <c r="AW365" s="52"/>
      <c r="AX365" s="52"/>
      <c r="AY365" s="52"/>
      <c r="AZ365" s="91"/>
      <c r="BA365" s="91"/>
      <c r="BB365" s="91"/>
      <c r="BC365" s="91"/>
      <c r="BD365" s="91"/>
      <c r="BE365" s="91"/>
      <c r="BF365" s="91"/>
      <c r="BG365" s="91"/>
      <c r="BH365" s="91"/>
    </row>
    <row r="366" spans="2:60" s="62" customFormat="1" ht="18.95" customHeight="1" x14ac:dyDescent="0.25">
      <c r="B366" s="51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 s="91"/>
      <c r="AT366" s="52"/>
      <c r="AU366" s="85"/>
      <c r="AV366" s="52"/>
      <c r="AW366" s="52"/>
      <c r="AX366" s="52"/>
      <c r="AY366" s="52"/>
      <c r="AZ366" s="91"/>
      <c r="BA366" s="91"/>
      <c r="BB366" s="91"/>
      <c r="BC366" s="91"/>
      <c r="BD366" s="91"/>
      <c r="BE366" s="91"/>
      <c r="BF366" s="91"/>
      <c r="BG366" s="91"/>
      <c r="BH366" s="91"/>
    </row>
    <row r="367" spans="2:60" s="62" customFormat="1" ht="18.95" customHeight="1" x14ac:dyDescent="0.25">
      <c r="B367" s="51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 s="91"/>
      <c r="AT367" s="52"/>
      <c r="AU367" s="85"/>
      <c r="AV367" s="52"/>
      <c r="AW367" s="52"/>
      <c r="AX367" s="52"/>
      <c r="AY367" s="52"/>
      <c r="AZ367" s="91"/>
      <c r="BA367" s="91"/>
      <c r="BB367" s="91"/>
      <c r="BC367" s="91"/>
      <c r="BD367" s="91"/>
      <c r="BE367" s="91"/>
      <c r="BF367" s="91"/>
      <c r="BG367" s="91"/>
      <c r="BH367" s="91"/>
    </row>
    <row r="368" spans="2:60" s="62" customFormat="1" ht="18.95" customHeight="1" x14ac:dyDescent="0.25">
      <c r="B368" s="51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 s="91"/>
      <c r="AT368" s="52"/>
      <c r="AU368" s="85"/>
      <c r="AV368" s="52"/>
      <c r="AW368" s="52"/>
      <c r="AX368" s="52"/>
      <c r="AY368" s="52"/>
      <c r="AZ368" s="91"/>
      <c r="BA368" s="91"/>
      <c r="BB368" s="91"/>
      <c r="BC368" s="91"/>
      <c r="BD368" s="91"/>
      <c r="BE368" s="91"/>
      <c r="BF368" s="91"/>
      <c r="BG368" s="91"/>
      <c r="BH368" s="91"/>
    </row>
    <row r="369" spans="2:60" s="62" customFormat="1" ht="18.95" customHeight="1" x14ac:dyDescent="0.25">
      <c r="B369" s="51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 s="91"/>
      <c r="AT369" s="52"/>
      <c r="AU369" s="85"/>
      <c r="AV369" s="52"/>
      <c r="AW369" s="52"/>
      <c r="AX369" s="52"/>
      <c r="AY369" s="52"/>
      <c r="AZ369" s="91"/>
      <c r="BA369" s="91"/>
      <c r="BB369" s="91"/>
      <c r="BC369" s="91"/>
      <c r="BD369" s="91"/>
      <c r="BE369" s="91"/>
      <c r="BF369" s="91"/>
      <c r="BG369" s="91"/>
      <c r="BH369" s="91"/>
    </row>
    <row r="370" spans="2:60" s="62" customFormat="1" ht="18.95" customHeight="1" x14ac:dyDescent="0.25">
      <c r="B370" s="51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 s="91"/>
      <c r="AT370" s="52"/>
      <c r="AU370" s="85"/>
      <c r="AV370" s="52"/>
      <c r="AW370" s="52"/>
      <c r="AX370" s="52"/>
      <c r="AY370" s="52"/>
      <c r="AZ370" s="91"/>
      <c r="BA370" s="91"/>
      <c r="BB370" s="91"/>
      <c r="BC370" s="91"/>
      <c r="BD370" s="91"/>
      <c r="BE370" s="91"/>
      <c r="BF370" s="91"/>
      <c r="BG370" s="91"/>
      <c r="BH370" s="91"/>
    </row>
    <row r="371" spans="2:60" s="62" customFormat="1" ht="18.95" customHeight="1" x14ac:dyDescent="0.25">
      <c r="B371" s="5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 s="91"/>
      <c r="AT371" s="52"/>
      <c r="AU371" s="85"/>
      <c r="AV371" s="52"/>
      <c r="AW371" s="52"/>
      <c r="AX371" s="52"/>
      <c r="AY371" s="52"/>
      <c r="AZ371" s="91"/>
      <c r="BA371" s="91"/>
      <c r="BB371" s="91"/>
      <c r="BC371" s="91"/>
      <c r="BD371" s="91"/>
      <c r="BE371" s="91"/>
      <c r="BF371" s="91"/>
      <c r="BG371" s="91"/>
      <c r="BH371" s="91"/>
    </row>
    <row r="372" spans="2:60" s="62" customFormat="1" ht="18.95" customHeight="1" x14ac:dyDescent="0.25">
      <c r="B372" s="51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 s="91"/>
      <c r="AT372" s="52"/>
      <c r="AU372" s="85"/>
      <c r="AV372" s="52"/>
      <c r="AW372" s="52"/>
      <c r="AX372" s="52"/>
      <c r="AY372" s="52"/>
      <c r="AZ372" s="91"/>
      <c r="BA372" s="91"/>
      <c r="BB372" s="91"/>
      <c r="BC372" s="91"/>
      <c r="BD372" s="91"/>
      <c r="BE372" s="91"/>
      <c r="BF372" s="91"/>
      <c r="BG372" s="91"/>
      <c r="BH372" s="91"/>
    </row>
    <row r="373" spans="2:60" s="62" customFormat="1" ht="18.95" customHeight="1" x14ac:dyDescent="0.25">
      <c r="B373" s="51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 s="91"/>
      <c r="AT373" s="52"/>
      <c r="AU373" s="85"/>
      <c r="AV373" s="52"/>
      <c r="AW373" s="52"/>
      <c r="AX373" s="52"/>
      <c r="AY373" s="52"/>
      <c r="AZ373" s="91"/>
      <c r="BA373" s="91"/>
      <c r="BB373" s="91"/>
      <c r="BC373" s="91"/>
      <c r="BD373" s="91"/>
      <c r="BE373" s="91"/>
      <c r="BF373" s="91"/>
      <c r="BG373" s="91"/>
      <c r="BH373" s="91"/>
    </row>
    <row r="374" spans="2:60" s="62" customFormat="1" ht="18.95" customHeight="1" x14ac:dyDescent="0.25">
      <c r="B374" s="51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 s="91"/>
      <c r="AT374" s="52"/>
      <c r="AU374" s="85"/>
      <c r="AV374" s="52"/>
      <c r="AW374" s="52"/>
      <c r="AX374" s="52"/>
      <c r="AY374" s="52"/>
      <c r="AZ374" s="91"/>
      <c r="BA374" s="91"/>
      <c r="BB374" s="91"/>
      <c r="BC374" s="91"/>
      <c r="BD374" s="91"/>
      <c r="BE374" s="91"/>
      <c r="BF374" s="91"/>
      <c r="BG374" s="91"/>
      <c r="BH374" s="91"/>
    </row>
    <row r="375" spans="2:60" s="62" customFormat="1" ht="18.95" customHeight="1" x14ac:dyDescent="0.25">
      <c r="B375" s="51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 s="91"/>
      <c r="AT375" s="52"/>
      <c r="AU375" s="85"/>
      <c r="AV375" s="52"/>
      <c r="AW375" s="52"/>
      <c r="AX375" s="52"/>
      <c r="AY375" s="52"/>
      <c r="AZ375" s="91"/>
      <c r="BA375" s="91"/>
      <c r="BB375" s="91"/>
      <c r="BC375" s="91"/>
      <c r="BD375" s="91"/>
      <c r="BE375" s="91"/>
      <c r="BF375" s="91"/>
      <c r="BG375" s="91"/>
      <c r="BH375" s="91"/>
    </row>
    <row r="376" spans="2:60" s="62" customFormat="1" ht="18.95" customHeight="1" x14ac:dyDescent="0.25">
      <c r="B376" s="51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 s="91"/>
      <c r="AT376" s="52"/>
      <c r="AU376" s="85"/>
      <c r="AV376" s="52"/>
      <c r="AW376" s="52"/>
      <c r="AX376" s="52"/>
      <c r="AY376" s="52"/>
      <c r="AZ376" s="91"/>
      <c r="BA376" s="91"/>
      <c r="BB376" s="91"/>
      <c r="BC376" s="91"/>
      <c r="BD376" s="91"/>
      <c r="BE376" s="91"/>
      <c r="BF376" s="91"/>
      <c r="BG376" s="91"/>
      <c r="BH376" s="91"/>
    </row>
    <row r="377" spans="2:60" s="62" customFormat="1" ht="18.95" customHeight="1" x14ac:dyDescent="0.25">
      <c r="B377" s="51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 s="91"/>
      <c r="AT377" s="52"/>
      <c r="AU377" s="85"/>
      <c r="AV377" s="52"/>
      <c r="AW377" s="52"/>
      <c r="AX377" s="52"/>
      <c r="AY377" s="52"/>
      <c r="AZ377" s="91"/>
      <c r="BA377" s="91"/>
      <c r="BB377" s="91"/>
      <c r="BC377" s="91"/>
      <c r="BD377" s="91"/>
      <c r="BE377" s="91"/>
      <c r="BF377" s="91"/>
      <c r="BG377" s="91"/>
      <c r="BH377" s="91"/>
    </row>
    <row r="378" spans="2:60" s="62" customFormat="1" ht="18.95" customHeight="1" x14ac:dyDescent="0.25">
      <c r="B378" s="51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 s="91"/>
      <c r="AT378" s="52"/>
      <c r="AU378" s="85"/>
      <c r="AV378" s="52"/>
      <c r="AW378" s="52"/>
      <c r="AX378" s="52"/>
      <c r="AY378" s="52"/>
      <c r="AZ378" s="91"/>
      <c r="BA378" s="91"/>
      <c r="BB378" s="91"/>
      <c r="BC378" s="91"/>
      <c r="BD378" s="91"/>
      <c r="BE378" s="91"/>
      <c r="BF378" s="91"/>
      <c r="BG378" s="91"/>
      <c r="BH378" s="91"/>
    </row>
    <row r="379" spans="2:60" s="62" customFormat="1" ht="18.95" customHeight="1" x14ac:dyDescent="0.25">
      <c r="B379" s="51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 s="91"/>
      <c r="AT379" s="52"/>
      <c r="AU379" s="85"/>
      <c r="AV379" s="52"/>
      <c r="AW379" s="52"/>
      <c r="AX379" s="52"/>
      <c r="AY379" s="52"/>
      <c r="AZ379" s="91"/>
      <c r="BA379" s="91"/>
      <c r="BB379" s="91"/>
      <c r="BC379" s="91"/>
      <c r="BD379" s="91"/>
      <c r="BE379" s="91"/>
      <c r="BF379" s="91"/>
      <c r="BG379" s="91"/>
      <c r="BH379" s="91"/>
    </row>
    <row r="380" spans="2:60" s="62" customFormat="1" ht="18.95" customHeight="1" x14ac:dyDescent="0.25">
      <c r="B380" s="51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 s="91"/>
      <c r="AT380" s="52"/>
      <c r="AU380" s="85"/>
      <c r="AV380" s="52"/>
      <c r="AW380" s="52"/>
      <c r="AX380" s="52"/>
      <c r="AY380" s="52"/>
      <c r="AZ380" s="91"/>
      <c r="BA380" s="91"/>
      <c r="BB380" s="91"/>
      <c r="BC380" s="91"/>
      <c r="BD380" s="91"/>
      <c r="BE380" s="91"/>
      <c r="BF380" s="91"/>
      <c r="BG380" s="91"/>
      <c r="BH380" s="91"/>
    </row>
    <row r="381" spans="2:60" s="62" customFormat="1" ht="18.95" customHeight="1" x14ac:dyDescent="0.25">
      <c r="B381" s="5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 s="91"/>
      <c r="AT381" s="52"/>
      <c r="AU381" s="85"/>
      <c r="AV381" s="52"/>
      <c r="AW381" s="52"/>
      <c r="AX381" s="52"/>
      <c r="AY381" s="52"/>
      <c r="AZ381" s="91"/>
      <c r="BA381" s="91"/>
      <c r="BB381" s="91"/>
      <c r="BC381" s="91"/>
      <c r="BD381" s="91"/>
      <c r="BE381" s="91"/>
      <c r="BF381" s="91"/>
      <c r="BG381" s="91"/>
      <c r="BH381" s="91"/>
    </row>
    <row r="382" spans="2:60" s="62" customFormat="1" ht="18.95" customHeight="1" x14ac:dyDescent="0.25">
      <c r="B382" s="51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 s="91"/>
      <c r="AT382" s="52"/>
      <c r="AU382" s="85"/>
      <c r="AV382" s="52"/>
      <c r="AW382" s="52"/>
      <c r="AX382" s="52"/>
      <c r="AY382" s="52"/>
      <c r="AZ382" s="91"/>
      <c r="BA382" s="91"/>
      <c r="BB382" s="91"/>
      <c r="BC382" s="91"/>
      <c r="BD382" s="91"/>
      <c r="BE382" s="91"/>
      <c r="BF382" s="91"/>
      <c r="BG382" s="91"/>
      <c r="BH382" s="91"/>
    </row>
    <row r="383" spans="2:60" s="62" customFormat="1" ht="18.95" customHeight="1" x14ac:dyDescent="0.25">
      <c r="B383" s="51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 s="91"/>
      <c r="AT383" s="52"/>
      <c r="AU383" s="85"/>
      <c r="AV383" s="52"/>
      <c r="AW383" s="52"/>
      <c r="AX383" s="52"/>
      <c r="AY383" s="52"/>
      <c r="AZ383" s="91"/>
      <c r="BA383" s="91"/>
      <c r="BB383" s="91"/>
      <c r="BC383" s="91"/>
      <c r="BD383" s="91"/>
      <c r="BE383" s="91"/>
      <c r="BF383" s="91"/>
      <c r="BG383" s="91"/>
      <c r="BH383" s="91"/>
    </row>
    <row r="384" spans="2:60" s="62" customFormat="1" ht="18.95" customHeight="1" x14ac:dyDescent="0.25">
      <c r="B384" s="51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 s="91"/>
      <c r="AT384" s="52"/>
      <c r="AU384" s="85"/>
      <c r="AV384" s="52"/>
      <c r="AW384" s="52"/>
      <c r="AX384" s="52"/>
      <c r="AY384" s="52"/>
      <c r="AZ384" s="91"/>
      <c r="BA384" s="91"/>
      <c r="BB384" s="91"/>
      <c r="BC384" s="91"/>
      <c r="BD384" s="91"/>
      <c r="BE384" s="91"/>
      <c r="BF384" s="91"/>
      <c r="BG384" s="91"/>
      <c r="BH384" s="91"/>
    </row>
    <row r="385" spans="2:60" s="62" customFormat="1" ht="18.95" customHeight="1" x14ac:dyDescent="0.25">
      <c r="B385" s="51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 s="91"/>
      <c r="AT385" s="52"/>
      <c r="AU385" s="85"/>
      <c r="AV385" s="52"/>
      <c r="AW385" s="52"/>
      <c r="AX385" s="52"/>
      <c r="AY385" s="52"/>
      <c r="AZ385" s="91"/>
      <c r="BA385" s="91"/>
      <c r="BB385" s="91"/>
      <c r="BC385" s="91"/>
      <c r="BD385" s="91"/>
      <c r="BE385" s="91"/>
      <c r="BF385" s="91"/>
      <c r="BG385" s="91"/>
      <c r="BH385" s="91"/>
    </row>
    <row r="386" spans="2:60" s="62" customFormat="1" ht="18.95" customHeight="1" x14ac:dyDescent="0.25">
      <c r="B386" s="51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 s="91"/>
      <c r="AT386" s="52"/>
      <c r="AU386" s="85"/>
      <c r="AV386" s="52"/>
      <c r="AW386" s="52"/>
      <c r="AX386" s="52"/>
      <c r="AY386" s="52"/>
      <c r="AZ386" s="91"/>
      <c r="BA386" s="91"/>
      <c r="BB386" s="91"/>
      <c r="BC386" s="91"/>
      <c r="BD386" s="91"/>
      <c r="BE386" s="91"/>
      <c r="BF386" s="91"/>
      <c r="BG386" s="91"/>
      <c r="BH386" s="91"/>
    </row>
    <row r="387" spans="2:60" s="62" customFormat="1" ht="18.95" customHeight="1" x14ac:dyDescent="0.25">
      <c r="B387" s="51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 s="91"/>
      <c r="AT387" s="52"/>
      <c r="AU387" s="85"/>
      <c r="AV387" s="52"/>
      <c r="AW387" s="52"/>
      <c r="AX387" s="52"/>
      <c r="AY387" s="52"/>
      <c r="AZ387" s="91"/>
      <c r="BA387" s="91"/>
      <c r="BB387" s="91"/>
      <c r="BC387" s="91"/>
      <c r="BD387" s="91"/>
      <c r="BE387" s="91"/>
      <c r="BF387" s="91"/>
      <c r="BG387" s="91"/>
      <c r="BH387" s="91"/>
    </row>
    <row r="388" spans="2:60" s="62" customFormat="1" ht="18.95" customHeight="1" x14ac:dyDescent="0.25">
      <c r="B388" s="51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 s="91"/>
      <c r="AT388" s="52"/>
      <c r="AU388" s="85"/>
      <c r="AV388" s="52"/>
      <c r="AW388" s="52"/>
      <c r="AX388" s="52"/>
      <c r="AY388" s="52"/>
      <c r="AZ388" s="91"/>
      <c r="BA388" s="91"/>
      <c r="BB388" s="91"/>
      <c r="BC388" s="91"/>
      <c r="BD388" s="91"/>
      <c r="BE388" s="91"/>
      <c r="BF388" s="91"/>
      <c r="BG388" s="91"/>
      <c r="BH388" s="91"/>
    </row>
    <row r="389" spans="2:60" s="62" customFormat="1" ht="18.95" customHeight="1" x14ac:dyDescent="0.25">
      <c r="B389" s="51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 s="91"/>
      <c r="AT389" s="52"/>
      <c r="AU389" s="85"/>
      <c r="AV389" s="52"/>
      <c r="AW389" s="52"/>
      <c r="AX389" s="52"/>
      <c r="AY389" s="52"/>
      <c r="AZ389" s="91"/>
      <c r="BA389" s="91"/>
      <c r="BB389" s="91"/>
      <c r="BC389" s="91"/>
      <c r="BD389" s="91"/>
      <c r="BE389" s="91"/>
      <c r="BF389" s="91"/>
      <c r="BG389" s="91"/>
      <c r="BH389" s="91"/>
    </row>
    <row r="390" spans="2:60" s="62" customFormat="1" ht="18.95" customHeight="1" x14ac:dyDescent="0.25">
      <c r="B390" s="51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 s="91"/>
      <c r="AT390" s="52"/>
      <c r="AU390" s="85"/>
      <c r="AV390" s="52"/>
      <c r="AW390" s="52"/>
      <c r="AX390" s="52"/>
      <c r="AY390" s="52"/>
      <c r="AZ390" s="91"/>
      <c r="BA390" s="91"/>
      <c r="BB390" s="91"/>
      <c r="BC390" s="91"/>
      <c r="BD390" s="91"/>
      <c r="BE390" s="91"/>
      <c r="BF390" s="91"/>
      <c r="BG390" s="91"/>
      <c r="BH390" s="91"/>
    </row>
    <row r="391" spans="2:60" s="62" customFormat="1" ht="18.95" customHeight="1" x14ac:dyDescent="0.25">
      <c r="B391" s="5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 s="91"/>
      <c r="AT391" s="52"/>
      <c r="AU391" s="85"/>
      <c r="AV391" s="52"/>
      <c r="AW391" s="52"/>
      <c r="AX391" s="52"/>
      <c r="AY391" s="52"/>
      <c r="AZ391" s="91"/>
      <c r="BA391" s="91"/>
      <c r="BB391" s="91"/>
      <c r="BC391" s="91"/>
      <c r="BD391" s="91"/>
      <c r="BE391" s="91"/>
      <c r="BF391" s="91"/>
      <c r="BG391" s="91"/>
      <c r="BH391" s="91"/>
    </row>
    <row r="392" spans="2:60" s="62" customFormat="1" ht="18.95" customHeight="1" x14ac:dyDescent="0.25">
      <c r="B392" s="51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 s="91"/>
      <c r="AT392" s="52"/>
      <c r="AU392" s="85"/>
      <c r="AV392" s="52"/>
      <c r="AW392" s="52"/>
      <c r="AX392" s="52"/>
      <c r="AY392" s="52"/>
      <c r="AZ392" s="91"/>
      <c r="BA392" s="91"/>
      <c r="BB392" s="91"/>
      <c r="BC392" s="91"/>
      <c r="BD392" s="91"/>
      <c r="BE392" s="91"/>
      <c r="BF392" s="91"/>
      <c r="BG392" s="91"/>
      <c r="BH392" s="91"/>
    </row>
    <row r="393" spans="2:60" s="62" customFormat="1" ht="18.95" customHeight="1" x14ac:dyDescent="0.25">
      <c r="B393" s="51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 s="91"/>
      <c r="AT393" s="52"/>
      <c r="AU393" s="85"/>
      <c r="AV393" s="52"/>
      <c r="AW393" s="52"/>
      <c r="AX393" s="52"/>
      <c r="AY393" s="52"/>
      <c r="AZ393" s="91"/>
      <c r="BA393" s="91"/>
      <c r="BB393" s="91"/>
      <c r="BC393" s="91"/>
      <c r="BD393" s="91"/>
      <c r="BE393" s="91"/>
      <c r="BF393" s="91"/>
      <c r="BG393" s="91"/>
      <c r="BH393" s="91"/>
    </row>
    <row r="394" spans="2:60" s="62" customFormat="1" ht="18.95" customHeight="1" x14ac:dyDescent="0.25">
      <c r="B394" s="51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 s="91"/>
      <c r="AT394" s="52"/>
      <c r="AU394" s="85"/>
      <c r="AV394" s="52"/>
      <c r="AW394" s="52"/>
      <c r="AX394" s="52"/>
      <c r="AY394" s="52"/>
      <c r="AZ394" s="91"/>
      <c r="BA394" s="91"/>
      <c r="BB394" s="91"/>
      <c r="BC394" s="91"/>
      <c r="BD394" s="91"/>
      <c r="BE394" s="91"/>
      <c r="BF394" s="91"/>
      <c r="BG394" s="91"/>
      <c r="BH394" s="91"/>
    </row>
    <row r="395" spans="2:60" s="62" customFormat="1" ht="18.95" customHeight="1" x14ac:dyDescent="0.25">
      <c r="B395" s="51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 s="91"/>
      <c r="AT395" s="52"/>
      <c r="AU395" s="85"/>
      <c r="AV395" s="52"/>
      <c r="AW395" s="52"/>
      <c r="AX395" s="52"/>
      <c r="AY395" s="52"/>
      <c r="AZ395" s="91"/>
      <c r="BA395" s="91"/>
      <c r="BB395" s="91"/>
      <c r="BC395" s="91"/>
      <c r="BD395" s="91"/>
      <c r="BE395" s="91"/>
      <c r="BF395" s="91"/>
      <c r="BG395" s="91"/>
      <c r="BH395" s="91"/>
    </row>
    <row r="396" spans="2:60" s="62" customFormat="1" ht="18.95" customHeight="1" x14ac:dyDescent="0.25">
      <c r="B396" s="51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 s="91"/>
      <c r="AT396" s="52"/>
      <c r="AU396" s="85"/>
      <c r="AV396" s="52"/>
      <c r="AW396" s="52"/>
      <c r="AX396" s="52"/>
      <c r="AY396" s="52"/>
      <c r="AZ396" s="91"/>
      <c r="BA396" s="91"/>
      <c r="BB396" s="91"/>
      <c r="BC396" s="91"/>
      <c r="BD396" s="91"/>
      <c r="BE396" s="91"/>
      <c r="BF396" s="91"/>
      <c r="BG396" s="91"/>
      <c r="BH396" s="91"/>
    </row>
    <row r="397" spans="2:60" s="62" customFormat="1" ht="18.95" customHeight="1" x14ac:dyDescent="0.25">
      <c r="B397" s="51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 s="91"/>
      <c r="AT397" s="52"/>
      <c r="AU397" s="85"/>
      <c r="AV397" s="52"/>
      <c r="AW397" s="52"/>
      <c r="AX397" s="52"/>
      <c r="AY397" s="52"/>
      <c r="AZ397" s="91"/>
      <c r="BA397" s="91"/>
      <c r="BB397" s="91"/>
      <c r="BC397" s="91"/>
      <c r="BD397" s="91"/>
      <c r="BE397" s="91"/>
      <c r="BF397" s="91"/>
      <c r="BG397" s="91"/>
      <c r="BH397" s="91"/>
    </row>
    <row r="398" spans="2:60" s="62" customFormat="1" ht="18.95" customHeight="1" x14ac:dyDescent="0.25">
      <c r="B398" s="51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 s="91"/>
      <c r="AT398" s="52"/>
      <c r="AU398" s="85"/>
      <c r="AV398" s="52"/>
      <c r="AW398" s="52"/>
      <c r="AX398" s="52"/>
      <c r="AY398" s="52"/>
      <c r="AZ398" s="91"/>
      <c r="BA398" s="91"/>
      <c r="BB398" s="91"/>
      <c r="BC398" s="91"/>
      <c r="BD398" s="91"/>
      <c r="BE398" s="91"/>
      <c r="BF398" s="91"/>
      <c r="BG398" s="91"/>
      <c r="BH398" s="91"/>
    </row>
    <row r="399" spans="2:60" s="62" customFormat="1" ht="18.95" customHeight="1" x14ac:dyDescent="0.25">
      <c r="B399" s="51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 s="91"/>
      <c r="AT399" s="52"/>
      <c r="AU399" s="85"/>
      <c r="AV399" s="52"/>
      <c r="AW399" s="52"/>
      <c r="AX399" s="52"/>
      <c r="AY399" s="52"/>
      <c r="AZ399" s="91"/>
      <c r="BA399" s="91"/>
      <c r="BB399" s="91"/>
      <c r="BC399" s="91"/>
      <c r="BD399" s="91"/>
      <c r="BE399" s="91"/>
      <c r="BF399" s="91"/>
      <c r="BG399" s="91"/>
      <c r="BH399" s="91"/>
    </row>
    <row r="400" spans="2:60" s="62" customFormat="1" ht="18.95" customHeight="1" x14ac:dyDescent="0.25">
      <c r="B400" s="51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 s="91"/>
      <c r="AT400" s="52"/>
      <c r="AU400" s="85"/>
      <c r="AV400" s="52"/>
      <c r="AW400" s="52"/>
      <c r="AX400" s="52"/>
      <c r="AY400" s="52"/>
      <c r="AZ400" s="91"/>
      <c r="BA400" s="91"/>
      <c r="BB400" s="91"/>
      <c r="BC400" s="91"/>
      <c r="BD400" s="91"/>
      <c r="BE400" s="91"/>
      <c r="BF400" s="91"/>
      <c r="BG400" s="91"/>
      <c r="BH400" s="91"/>
    </row>
    <row r="401" spans="2:60" s="62" customFormat="1" ht="18.95" customHeight="1" x14ac:dyDescent="0.25">
      <c r="B401" s="5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 s="91"/>
      <c r="AT401" s="52"/>
      <c r="AU401" s="85"/>
      <c r="AV401" s="52"/>
      <c r="AW401" s="52"/>
      <c r="AX401" s="52"/>
      <c r="AY401" s="52"/>
      <c r="AZ401" s="91"/>
      <c r="BA401" s="91"/>
      <c r="BB401" s="91"/>
      <c r="BC401" s="91"/>
      <c r="BD401" s="91"/>
      <c r="BE401" s="91"/>
      <c r="BF401" s="91"/>
      <c r="BG401" s="91"/>
      <c r="BH401" s="91"/>
    </row>
    <row r="402" spans="2:60" s="62" customFormat="1" ht="18.95" customHeight="1" x14ac:dyDescent="0.25">
      <c r="B402" s="51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 s="91"/>
      <c r="AT402" s="52"/>
      <c r="AU402" s="85"/>
      <c r="AV402" s="52"/>
      <c r="AW402" s="52"/>
      <c r="AX402" s="52"/>
      <c r="AY402" s="52"/>
      <c r="AZ402" s="91"/>
      <c r="BA402" s="91"/>
      <c r="BB402" s="91"/>
      <c r="BC402" s="91"/>
      <c r="BD402" s="91"/>
      <c r="BE402" s="91"/>
      <c r="BF402" s="91"/>
      <c r="BG402" s="91"/>
      <c r="BH402" s="91"/>
    </row>
    <row r="403" spans="2:60" s="62" customFormat="1" ht="18.95" customHeight="1" x14ac:dyDescent="0.25">
      <c r="B403" s="51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 s="91"/>
      <c r="AT403" s="52"/>
      <c r="AU403" s="85"/>
      <c r="AV403" s="52"/>
      <c r="AW403" s="52"/>
      <c r="AX403" s="52"/>
      <c r="AY403" s="52"/>
      <c r="AZ403" s="91"/>
      <c r="BA403" s="91"/>
      <c r="BB403" s="91"/>
      <c r="BC403" s="91"/>
      <c r="BD403" s="91"/>
      <c r="BE403" s="91"/>
      <c r="BF403" s="91"/>
      <c r="BG403" s="91"/>
      <c r="BH403" s="91"/>
    </row>
    <row r="404" spans="2:60" s="62" customFormat="1" ht="18.95" customHeight="1" x14ac:dyDescent="0.25">
      <c r="B404" s="51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 s="91"/>
      <c r="AT404" s="52"/>
      <c r="AU404" s="85"/>
      <c r="AV404" s="52"/>
      <c r="AW404" s="52"/>
      <c r="AX404" s="52"/>
      <c r="AY404" s="52"/>
      <c r="AZ404" s="91"/>
      <c r="BA404" s="91"/>
      <c r="BB404" s="91"/>
      <c r="BC404" s="91"/>
      <c r="BD404" s="91"/>
      <c r="BE404" s="91"/>
      <c r="BF404" s="91"/>
      <c r="BG404" s="91"/>
      <c r="BH404" s="91"/>
    </row>
    <row r="405" spans="2:60" s="62" customFormat="1" ht="18.95" customHeight="1" x14ac:dyDescent="0.25">
      <c r="B405" s="51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 s="91"/>
      <c r="AT405" s="52"/>
      <c r="AU405" s="85"/>
      <c r="AV405" s="52"/>
      <c r="AW405" s="52"/>
      <c r="AX405" s="52"/>
      <c r="AY405" s="52"/>
      <c r="AZ405" s="91"/>
      <c r="BA405" s="91"/>
      <c r="BB405" s="91"/>
      <c r="BC405" s="91"/>
      <c r="BD405" s="91"/>
      <c r="BE405" s="91"/>
      <c r="BF405" s="91"/>
      <c r="BG405" s="91"/>
      <c r="BH405" s="91"/>
    </row>
    <row r="406" spans="2:60" s="62" customFormat="1" ht="18.95" customHeight="1" x14ac:dyDescent="0.25">
      <c r="B406" s="51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 s="91"/>
      <c r="AT406" s="52"/>
      <c r="AU406" s="85"/>
      <c r="AV406" s="52"/>
      <c r="AW406" s="52"/>
      <c r="AX406" s="52"/>
      <c r="AY406" s="52"/>
      <c r="AZ406" s="91"/>
      <c r="BA406" s="91"/>
      <c r="BB406" s="91"/>
      <c r="BC406" s="91"/>
      <c r="BD406" s="91"/>
      <c r="BE406" s="91"/>
      <c r="BF406" s="91"/>
      <c r="BG406" s="91"/>
      <c r="BH406" s="91"/>
    </row>
    <row r="407" spans="2:60" s="62" customFormat="1" ht="18.95" customHeight="1" x14ac:dyDescent="0.25">
      <c r="B407" s="51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 s="91"/>
      <c r="AT407" s="52"/>
      <c r="AU407" s="85"/>
      <c r="AV407" s="52"/>
      <c r="AW407" s="52"/>
      <c r="AX407" s="52"/>
      <c r="AY407" s="52"/>
      <c r="AZ407" s="91"/>
      <c r="BA407" s="91"/>
      <c r="BB407" s="91"/>
      <c r="BC407" s="91"/>
      <c r="BD407" s="91"/>
      <c r="BE407" s="91"/>
      <c r="BF407" s="91"/>
      <c r="BG407" s="91"/>
      <c r="BH407" s="91"/>
    </row>
    <row r="408" spans="2:60" s="62" customFormat="1" ht="18.95" customHeight="1" x14ac:dyDescent="0.25">
      <c r="B408" s="51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 s="91"/>
      <c r="AT408" s="52"/>
      <c r="AU408" s="85"/>
      <c r="AV408" s="52"/>
      <c r="AW408" s="52"/>
      <c r="AX408" s="52"/>
      <c r="AY408" s="52"/>
      <c r="AZ408" s="91"/>
      <c r="BA408" s="91"/>
      <c r="BB408" s="91"/>
      <c r="BC408" s="91"/>
      <c r="BD408" s="91"/>
      <c r="BE408" s="91"/>
      <c r="BF408" s="91"/>
      <c r="BG408" s="91"/>
      <c r="BH408" s="91"/>
    </row>
    <row r="409" spans="2:60" s="62" customFormat="1" ht="18.95" customHeight="1" x14ac:dyDescent="0.25">
      <c r="B409" s="51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 s="91"/>
      <c r="AT409" s="52"/>
      <c r="AU409" s="85"/>
      <c r="AV409" s="52"/>
      <c r="AW409" s="52"/>
      <c r="AX409" s="52"/>
      <c r="AY409" s="52"/>
      <c r="AZ409" s="91"/>
      <c r="BA409" s="91"/>
      <c r="BB409" s="91"/>
      <c r="BC409" s="91"/>
      <c r="BD409" s="91"/>
      <c r="BE409" s="91"/>
      <c r="BF409" s="91"/>
      <c r="BG409" s="91"/>
      <c r="BH409" s="91"/>
    </row>
    <row r="410" spans="2:60" s="62" customFormat="1" ht="18.95" customHeight="1" x14ac:dyDescent="0.25">
      <c r="B410" s="51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 s="91"/>
      <c r="AT410" s="52"/>
      <c r="AU410" s="85"/>
      <c r="AV410" s="52"/>
      <c r="AW410" s="52"/>
      <c r="AX410" s="52"/>
      <c r="AY410" s="52"/>
      <c r="AZ410" s="91"/>
      <c r="BA410" s="91"/>
      <c r="BB410" s="91"/>
      <c r="BC410" s="91"/>
      <c r="BD410" s="91"/>
      <c r="BE410" s="91"/>
      <c r="BF410" s="91"/>
      <c r="BG410" s="91"/>
      <c r="BH410" s="91"/>
    </row>
    <row r="411" spans="2:60" s="62" customFormat="1" ht="18.95" customHeight="1" x14ac:dyDescent="0.25">
      <c r="B411" s="5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 s="91"/>
      <c r="AT411" s="52"/>
      <c r="AU411" s="85"/>
      <c r="AV411" s="52"/>
      <c r="AW411" s="52"/>
      <c r="AX411" s="52"/>
      <c r="AY411" s="52"/>
      <c r="AZ411" s="91"/>
      <c r="BA411" s="91"/>
      <c r="BB411" s="91"/>
      <c r="BC411" s="91"/>
      <c r="BD411" s="91"/>
      <c r="BE411" s="91"/>
      <c r="BF411" s="91"/>
      <c r="BG411" s="91"/>
      <c r="BH411" s="91"/>
    </row>
    <row r="412" spans="2:60" s="62" customFormat="1" ht="18.95" customHeight="1" x14ac:dyDescent="0.25">
      <c r="B412" s="51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 s="91"/>
      <c r="AT412" s="52"/>
      <c r="AU412" s="85"/>
      <c r="AV412" s="52"/>
      <c r="AW412" s="52"/>
      <c r="AX412" s="52"/>
      <c r="AY412" s="52"/>
      <c r="AZ412" s="91"/>
      <c r="BA412" s="91"/>
      <c r="BB412" s="91"/>
      <c r="BC412" s="91"/>
      <c r="BD412" s="91"/>
      <c r="BE412" s="91"/>
      <c r="BF412" s="91"/>
      <c r="BG412" s="91"/>
      <c r="BH412" s="91"/>
    </row>
    <row r="413" spans="2:60" s="62" customFormat="1" ht="18.95" customHeight="1" x14ac:dyDescent="0.25">
      <c r="B413" s="51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 s="91"/>
      <c r="AT413" s="52"/>
      <c r="AU413" s="85"/>
      <c r="AV413" s="52"/>
      <c r="AW413" s="52"/>
      <c r="AX413" s="52"/>
      <c r="AY413" s="52"/>
      <c r="AZ413" s="91"/>
      <c r="BA413" s="91"/>
      <c r="BB413" s="91"/>
      <c r="BC413" s="91"/>
      <c r="BD413" s="91"/>
      <c r="BE413" s="91"/>
      <c r="BF413" s="91"/>
      <c r="BG413" s="91"/>
      <c r="BH413" s="91"/>
    </row>
    <row r="414" spans="2:60" s="62" customFormat="1" ht="18.95" customHeight="1" x14ac:dyDescent="0.25">
      <c r="B414" s="51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 s="91"/>
      <c r="AT414" s="52"/>
      <c r="AU414" s="85"/>
      <c r="AV414" s="52"/>
      <c r="AW414" s="52"/>
      <c r="AX414" s="52"/>
      <c r="AY414" s="52"/>
      <c r="AZ414" s="91"/>
      <c r="BA414" s="91"/>
      <c r="BB414" s="91"/>
      <c r="BC414" s="91"/>
      <c r="BD414" s="91"/>
      <c r="BE414" s="91"/>
      <c r="BF414" s="91"/>
      <c r="BG414" s="91"/>
      <c r="BH414" s="91"/>
    </row>
    <row r="415" spans="2:60" s="62" customFormat="1" ht="18.95" customHeight="1" x14ac:dyDescent="0.25">
      <c r="B415" s="51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 s="91"/>
      <c r="AT415" s="52"/>
      <c r="AU415" s="85"/>
      <c r="AV415" s="52"/>
      <c r="AW415" s="52"/>
      <c r="AX415" s="52"/>
      <c r="AY415" s="52"/>
      <c r="AZ415" s="91"/>
      <c r="BA415" s="91"/>
      <c r="BB415" s="91"/>
      <c r="BC415" s="91"/>
      <c r="BD415" s="91"/>
      <c r="BE415" s="91"/>
      <c r="BF415" s="91"/>
      <c r="BG415" s="91"/>
      <c r="BH415" s="91"/>
    </row>
    <row r="416" spans="2:60" s="62" customFormat="1" ht="18.95" customHeight="1" x14ac:dyDescent="0.25">
      <c r="B416" s="51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 s="91"/>
      <c r="AT416" s="52"/>
      <c r="AU416" s="85"/>
      <c r="AV416" s="52"/>
      <c r="AW416" s="52"/>
      <c r="AX416" s="52"/>
      <c r="AY416" s="52"/>
      <c r="AZ416" s="91"/>
      <c r="BA416" s="91"/>
      <c r="BB416" s="91"/>
      <c r="BC416" s="91"/>
      <c r="BD416" s="91"/>
      <c r="BE416" s="91"/>
      <c r="BF416" s="91"/>
      <c r="BG416" s="91"/>
      <c r="BH416" s="91"/>
    </row>
    <row r="417" spans="2:60" s="62" customFormat="1" ht="18.95" customHeight="1" x14ac:dyDescent="0.25">
      <c r="B417" s="51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 s="91"/>
      <c r="AT417" s="52"/>
      <c r="AU417" s="85"/>
      <c r="AV417" s="52"/>
      <c r="AW417" s="52"/>
      <c r="AX417" s="52"/>
      <c r="AY417" s="52"/>
      <c r="AZ417" s="91"/>
      <c r="BA417" s="91"/>
      <c r="BB417" s="91"/>
      <c r="BC417" s="91"/>
      <c r="BD417" s="91"/>
      <c r="BE417" s="91"/>
      <c r="BF417" s="91"/>
      <c r="BG417" s="91"/>
      <c r="BH417" s="91"/>
    </row>
    <row r="418" spans="2:60" s="62" customFormat="1" ht="18.95" customHeight="1" x14ac:dyDescent="0.25">
      <c r="B418" s="51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 s="91"/>
      <c r="AT418" s="52"/>
      <c r="AU418" s="85"/>
      <c r="AV418" s="52"/>
      <c r="AW418" s="52"/>
      <c r="AX418" s="52"/>
      <c r="AY418" s="52"/>
      <c r="AZ418" s="91"/>
      <c r="BA418" s="91"/>
      <c r="BB418" s="91"/>
      <c r="BC418" s="91"/>
      <c r="BD418" s="91"/>
      <c r="BE418" s="91"/>
      <c r="BF418" s="91"/>
      <c r="BG418" s="91"/>
      <c r="BH418" s="91"/>
    </row>
    <row r="419" spans="2:60" s="62" customFormat="1" ht="18.95" customHeight="1" x14ac:dyDescent="0.25">
      <c r="B419" s="51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 s="91"/>
      <c r="AT419" s="52"/>
      <c r="AU419" s="85"/>
      <c r="AV419" s="52"/>
      <c r="AW419" s="52"/>
      <c r="AX419" s="52"/>
      <c r="AY419" s="52"/>
      <c r="AZ419" s="91"/>
      <c r="BA419" s="91"/>
      <c r="BB419" s="91"/>
      <c r="BC419" s="91"/>
      <c r="BD419" s="91"/>
      <c r="BE419" s="91"/>
      <c r="BF419" s="91"/>
      <c r="BG419" s="91"/>
      <c r="BH419" s="91"/>
    </row>
    <row r="420" spans="2:60" s="62" customFormat="1" ht="18.95" customHeight="1" x14ac:dyDescent="0.25">
      <c r="B420" s="51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 s="91"/>
      <c r="AT420" s="52"/>
      <c r="AU420" s="85"/>
      <c r="AV420" s="52"/>
      <c r="AW420" s="52"/>
      <c r="AX420" s="52"/>
      <c r="AY420" s="52"/>
      <c r="AZ420" s="91"/>
      <c r="BA420" s="91"/>
      <c r="BB420" s="91"/>
      <c r="BC420" s="91"/>
      <c r="BD420" s="91"/>
      <c r="BE420" s="91"/>
      <c r="BF420" s="91"/>
      <c r="BG420" s="91"/>
      <c r="BH420" s="91"/>
    </row>
    <row r="421" spans="2:60" s="62" customFormat="1" ht="18.95" customHeight="1" x14ac:dyDescent="0.25">
      <c r="B421" s="5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 s="91"/>
      <c r="AT421" s="52"/>
      <c r="AU421" s="85"/>
      <c r="AV421" s="52"/>
      <c r="AW421" s="52"/>
      <c r="AX421" s="52"/>
      <c r="AY421" s="52"/>
      <c r="AZ421" s="91"/>
      <c r="BA421" s="91"/>
      <c r="BB421" s="91"/>
      <c r="BC421" s="91"/>
      <c r="BD421" s="91"/>
      <c r="BE421" s="91"/>
      <c r="BF421" s="91"/>
      <c r="BG421" s="91"/>
      <c r="BH421" s="91"/>
    </row>
    <row r="422" spans="2:60" s="62" customFormat="1" ht="18.95" customHeight="1" x14ac:dyDescent="0.25">
      <c r="B422" s="51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 s="91"/>
      <c r="AT422" s="52"/>
      <c r="AU422" s="85"/>
      <c r="AV422" s="52"/>
      <c r="AW422" s="52"/>
      <c r="AX422" s="52"/>
      <c r="AY422" s="52"/>
      <c r="AZ422" s="91"/>
      <c r="BA422" s="91"/>
      <c r="BB422" s="91"/>
      <c r="BC422" s="91"/>
      <c r="BD422" s="91"/>
      <c r="BE422" s="91"/>
      <c r="BF422" s="91"/>
      <c r="BG422" s="91"/>
      <c r="BH422" s="91"/>
    </row>
    <row r="423" spans="2:60" s="62" customFormat="1" ht="18.95" customHeight="1" x14ac:dyDescent="0.25">
      <c r="B423" s="51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 s="91"/>
      <c r="AT423" s="52"/>
      <c r="AU423" s="85"/>
      <c r="AV423" s="52"/>
      <c r="AW423" s="52"/>
      <c r="AX423" s="52"/>
      <c r="AY423" s="52"/>
      <c r="AZ423" s="91"/>
      <c r="BA423" s="91"/>
      <c r="BB423" s="91"/>
      <c r="BC423" s="91"/>
      <c r="BD423" s="91"/>
      <c r="BE423" s="91"/>
      <c r="BF423" s="91"/>
      <c r="BG423" s="91"/>
      <c r="BH423" s="91"/>
    </row>
    <row r="424" spans="2:60" s="62" customFormat="1" ht="18.95" customHeight="1" x14ac:dyDescent="0.25">
      <c r="B424" s="51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 s="91"/>
      <c r="AT424" s="52"/>
      <c r="AU424" s="85"/>
      <c r="AV424" s="52"/>
      <c r="AW424" s="52"/>
      <c r="AX424" s="52"/>
      <c r="AY424" s="52"/>
      <c r="AZ424" s="91"/>
      <c r="BA424" s="91"/>
      <c r="BB424" s="91"/>
      <c r="BC424" s="91"/>
      <c r="BD424" s="91"/>
      <c r="BE424" s="91"/>
      <c r="BF424" s="91"/>
      <c r="BG424" s="91"/>
      <c r="BH424" s="91"/>
    </row>
    <row r="425" spans="2:60" s="62" customFormat="1" ht="18.95" customHeight="1" x14ac:dyDescent="0.25">
      <c r="B425" s="51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 s="91"/>
      <c r="AT425" s="52"/>
      <c r="AU425" s="85"/>
      <c r="AV425" s="52"/>
      <c r="AW425" s="52"/>
      <c r="AX425" s="52"/>
      <c r="AY425" s="52"/>
      <c r="AZ425" s="91"/>
      <c r="BA425" s="91"/>
      <c r="BB425" s="91"/>
      <c r="BC425" s="91"/>
      <c r="BD425" s="91"/>
      <c r="BE425" s="91"/>
      <c r="BF425" s="91"/>
      <c r="BG425" s="91"/>
      <c r="BH425" s="91"/>
    </row>
    <row r="426" spans="2:60" s="62" customFormat="1" ht="18.95" customHeight="1" x14ac:dyDescent="0.25">
      <c r="B426" s="51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 s="91"/>
      <c r="AT426" s="52"/>
      <c r="AU426" s="85"/>
      <c r="AV426" s="52"/>
      <c r="AW426" s="52"/>
      <c r="AX426" s="52"/>
      <c r="AY426" s="52"/>
      <c r="AZ426" s="91"/>
      <c r="BA426" s="91"/>
      <c r="BB426" s="91"/>
      <c r="BC426" s="91"/>
      <c r="BD426" s="91"/>
      <c r="BE426" s="91"/>
      <c r="BF426" s="91"/>
      <c r="BG426" s="91"/>
      <c r="BH426" s="91"/>
    </row>
    <row r="427" spans="2:60" s="62" customFormat="1" ht="18.95" customHeight="1" x14ac:dyDescent="0.25">
      <c r="B427" s="51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 s="91"/>
      <c r="AT427" s="52"/>
      <c r="AU427" s="85"/>
      <c r="AV427" s="52"/>
      <c r="AW427" s="52"/>
      <c r="AX427" s="52"/>
      <c r="AY427" s="52"/>
      <c r="AZ427" s="91"/>
      <c r="BA427" s="91"/>
      <c r="BB427" s="91"/>
      <c r="BC427" s="91"/>
      <c r="BD427" s="91"/>
      <c r="BE427" s="91"/>
      <c r="BF427" s="91"/>
      <c r="BG427" s="91"/>
      <c r="BH427" s="91"/>
    </row>
    <row r="428" spans="2:60" s="62" customFormat="1" ht="18.95" customHeight="1" x14ac:dyDescent="0.25">
      <c r="B428" s="51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 s="91"/>
      <c r="AT428" s="52"/>
      <c r="AU428" s="85"/>
      <c r="AV428" s="52"/>
      <c r="AW428" s="52"/>
      <c r="AX428" s="52"/>
      <c r="AY428" s="52"/>
      <c r="AZ428" s="91"/>
      <c r="BA428" s="91"/>
      <c r="BB428" s="91"/>
      <c r="BC428" s="91"/>
      <c r="BD428" s="91"/>
      <c r="BE428" s="91"/>
      <c r="BF428" s="91"/>
      <c r="BG428" s="91"/>
      <c r="BH428" s="91"/>
    </row>
    <row r="429" spans="2:60" s="62" customFormat="1" ht="18.95" customHeight="1" x14ac:dyDescent="0.25">
      <c r="B429" s="51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 s="91"/>
      <c r="AT429" s="52"/>
      <c r="AU429" s="85"/>
      <c r="AV429" s="52"/>
      <c r="AW429" s="52"/>
      <c r="AX429" s="52"/>
      <c r="AY429" s="52"/>
      <c r="AZ429" s="91"/>
      <c r="BA429" s="91"/>
      <c r="BB429" s="91"/>
      <c r="BC429" s="91"/>
      <c r="BD429" s="91"/>
      <c r="BE429" s="91"/>
      <c r="BF429" s="91"/>
      <c r="BG429" s="91"/>
      <c r="BH429" s="91"/>
    </row>
    <row r="430" spans="2:60" s="62" customFormat="1" ht="18.95" customHeight="1" x14ac:dyDescent="0.25">
      <c r="B430" s="51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 s="91"/>
      <c r="AT430" s="52"/>
      <c r="AU430" s="85"/>
      <c r="AV430" s="52"/>
      <c r="AW430" s="52"/>
      <c r="AX430" s="52"/>
      <c r="AY430" s="52"/>
      <c r="AZ430" s="91"/>
      <c r="BA430" s="91"/>
      <c r="BB430" s="91"/>
      <c r="BC430" s="91"/>
      <c r="BD430" s="91"/>
      <c r="BE430" s="91"/>
      <c r="BF430" s="91"/>
      <c r="BG430" s="91"/>
      <c r="BH430" s="91"/>
    </row>
    <row r="431" spans="2:60" s="62" customFormat="1" ht="18.95" customHeight="1" x14ac:dyDescent="0.25">
      <c r="B431" s="5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 s="91"/>
      <c r="AT431" s="52"/>
      <c r="AU431" s="85"/>
      <c r="AV431" s="52"/>
      <c r="AW431" s="52"/>
      <c r="AX431" s="52"/>
      <c r="AY431" s="52"/>
      <c r="AZ431" s="91"/>
      <c r="BA431" s="91"/>
      <c r="BB431" s="91"/>
      <c r="BC431" s="91"/>
      <c r="BD431" s="91"/>
      <c r="BE431" s="91"/>
      <c r="BF431" s="91"/>
      <c r="BG431" s="91"/>
      <c r="BH431" s="91"/>
    </row>
    <row r="432" spans="2:60" s="62" customFormat="1" ht="18.95" customHeight="1" x14ac:dyDescent="0.25">
      <c r="B432" s="51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 s="91"/>
      <c r="AT432" s="52"/>
      <c r="AU432" s="85"/>
      <c r="AV432" s="52"/>
      <c r="AW432" s="52"/>
      <c r="AX432" s="52"/>
      <c r="AY432" s="52"/>
      <c r="AZ432" s="91"/>
      <c r="BA432" s="91"/>
      <c r="BB432" s="91"/>
      <c r="BC432" s="91"/>
      <c r="BD432" s="91"/>
      <c r="BE432" s="91"/>
      <c r="BF432" s="91"/>
      <c r="BG432" s="91"/>
      <c r="BH432" s="91"/>
    </row>
    <row r="433" spans="2:60" s="62" customFormat="1" ht="18.95" customHeight="1" x14ac:dyDescent="0.25">
      <c r="B433" s="51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 s="91"/>
      <c r="AT433" s="52"/>
      <c r="AU433" s="85"/>
      <c r="AV433" s="52"/>
      <c r="AW433" s="52"/>
      <c r="AX433" s="52"/>
      <c r="AY433" s="52"/>
      <c r="AZ433" s="91"/>
      <c r="BA433" s="91"/>
      <c r="BB433" s="91"/>
      <c r="BC433" s="91"/>
      <c r="BD433" s="91"/>
      <c r="BE433" s="91"/>
      <c r="BF433" s="91"/>
      <c r="BG433" s="91"/>
      <c r="BH433" s="91"/>
    </row>
    <row r="434" spans="2:60" s="62" customFormat="1" ht="18.95" customHeight="1" x14ac:dyDescent="0.25">
      <c r="B434" s="51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 s="91"/>
      <c r="AT434" s="52"/>
      <c r="AU434" s="85"/>
      <c r="AV434" s="52"/>
      <c r="AW434" s="52"/>
      <c r="AX434" s="52"/>
      <c r="AY434" s="52"/>
      <c r="AZ434" s="91"/>
      <c r="BA434" s="91"/>
      <c r="BB434" s="91"/>
      <c r="BC434" s="91"/>
      <c r="BD434" s="91"/>
      <c r="BE434" s="91"/>
      <c r="BF434" s="91"/>
      <c r="BG434" s="91"/>
      <c r="BH434" s="91"/>
    </row>
    <row r="435" spans="2:60" s="62" customFormat="1" ht="18.95" customHeight="1" x14ac:dyDescent="0.25">
      <c r="B435" s="51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 s="91"/>
      <c r="AT435" s="52"/>
      <c r="AU435" s="85"/>
      <c r="AV435" s="52"/>
      <c r="AW435" s="52"/>
      <c r="AX435" s="52"/>
      <c r="AY435" s="52"/>
      <c r="AZ435" s="91"/>
      <c r="BA435" s="91"/>
      <c r="BB435" s="91"/>
      <c r="BC435" s="91"/>
      <c r="BD435" s="91"/>
      <c r="BE435" s="91"/>
      <c r="BF435" s="91"/>
      <c r="BG435" s="91"/>
      <c r="BH435" s="91"/>
    </row>
    <row r="436" spans="2:60" s="62" customFormat="1" ht="18.95" customHeight="1" x14ac:dyDescent="0.25">
      <c r="B436" s="51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 s="91"/>
      <c r="AT436" s="52"/>
      <c r="AU436" s="85"/>
      <c r="AV436" s="52"/>
      <c r="AW436" s="52"/>
      <c r="AX436" s="52"/>
      <c r="AY436" s="52"/>
      <c r="AZ436" s="91"/>
      <c r="BA436" s="91"/>
      <c r="BB436" s="91"/>
      <c r="BC436" s="91"/>
      <c r="BD436" s="91"/>
      <c r="BE436" s="91"/>
      <c r="BF436" s="91"/>
      <c r="BG436" s="91"/>
      <c r="BH436" s="91"/>
    </row>
    <row r="437" spans="2:60" s="62" customFormat="1" ht="18.95" customHeight="1" x14ac:dyDescent="0.25">
      <c r="B437" s="51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 s="91"/>
      <c r="AT437" s="52"/>
      <c r="AU437" s="85"/>
      <c r="AV437" s="52"/>
      <c r="AW437" s="52"/>
      <c r="AX437" s="52"/>
      <c r="AY437" s="52"/>
      <c r="AZ437" s="91"/>
      <c r="BA437" s="91"/>
      <c r="BB437" s="91"/>
      <c r="BC437" s="91"/>
      <c r="BD437" s="91"/>
      <c r="BE437" s="91"/>
      <c r="BF437" s="91"/>
      <c r="BG437" s="91"/>
      <c r="BH437" s="91"/>
    </row>
    <row r="438" spans="2:60" s="62" customFormat="1" ht="18.95" customHeight="1" x14ac:dyDescent="0.25">
      <c r="B438" s="51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 s="91"/>
      <c r="AT438" s="52"/>
      <c r="AU438" s="85"/>
      <c r="AV438" s="52"/>
      <c r="AW438" s="52"/>
      <c r="AX438" s="52"/>
      <c r="AY438" s="52"/>
      <c r="AZ438" s="91"/>
      <c r="BA438" s="91"/>
      <c r="BB438" s="91"/>
      <c r="BC438" s="91"/>
      <c r="BD438" s="91"/>
      <c r="BE438" s="91"/>
      <c r="BF438" s="91"/>
      <c r="BG438" s="91"/>
      <c r="BH438" s="91"/>
    </row>
    <row r="439" spans="2:60" s="62" customFormat="1" ht="18.95" customHeight="1" x14ac:dyDescent="0.25">
      <c r="B439" s="51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 s="91"/>
      <c r="AT439" s="52"/>
      <c r="AU439" s="85"/>
      <c r="AV439" s="52"/>
      <c r="AW439" s="52"/>
      <c r="AX439" s="52"/>
      <c r="AY439" s="52"/>
      <c r="AZ439" s="91"/>
      <c r="BA439" s="91"/>
      <c r="BB439" s="91"/>
      <c r="BC439" s="91"/>
      <c r="BD439" s="91"/>
      <c r="BE439" s="91"/>
      <c r="BF439" s="91"/>
      <c r="BG439" s="91"/>
      <c r="BH439" s="91"/>
    </row>
    <row r="440" spans="2:60" s="62" customFormat="1" ht="18.95" customHeight="1" x14ac:dyDescent="0.25">
      <c r="B440" s="51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 s="91"/>
      <c r="AT440" s="52"/>
      <c r="AU440" s="85"/>
      <c r="AV440" s="52"/>
      <c r="AW440" s="52"/>
      <c r="AX440" s="52"/>
      <c r="AY440" s="52"/>
      <c r="AZ440" s="91"/>
      <c r="BA440" s="91"/>
      <c r="BB440" s="91"/>
      <c r="BC440" s="91"/>
      <c r="BD440" s="91"/>
      <c r="BE440" s="91"/>
      <c r="BF440" s="91"/>
      <c r="BG440" s="91"/>
      <c r="BH440" s="91"/>
    </row>
    <row r="441" spans="2:60" s="62" customFormat="1" ht="18.95" customHeight="1" x14ac:dyDescent="0.25">
      <c r="B441" s="5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 s="91"/>
      <c r="AT441" s="52"/>
      <c r="AU441" s="85"/>
      <c r="AV441" s="52"/>
      <c r="AW441" s="52"/>
      <c r="AX441" s="52"/>
      <c r="AY441" s="52"/>
      <c r="AZ441" s="91"/>
      <c r="BA441" s="91"/>
      <c r="BB441" s="91"/>
      <c r="BC441" s="91"/>
      <c r="BD441" s="91"/>
      <c r="BE441" s="91"/>
      <c r="BF441" s="91"/>
      <c r="BG441" s="91"/>
      <c r="BH441" s="91"/>
    </row>
    <row r="442" spans="2:60" s="62" customFormat="1" ht="18.95" customHeight="1" x14ac:dyDescent="0.25">
      <c r="B442" s="51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 s="91"/>
      <c r="AT442" s="52"/>
      <c r="AU442" s="85"/>
      <c r="AV442" s="52"/>
      <c r="AW442" s="52"/>
      <c r="AX442" s="52"/>
      <c r="AY442" s="52"/>
      <c r="AZ442" s="91"/>
      <c r="BA442" s="91"/>
      <c r="BB442" s="91"/>
      <c r="BC442" s="91"/>
      <c r="BD442" s="91"/>
      <c r="BE442" s="91"/>
      <c r="BF442" s="91"/>
      <c r="BG442" s="91"/>
      <c r="BH442" s="91"/>
    </row>
    <row r="443" spans="2:60" s="62" customFormat="1" ht="18.95" customHeight="1" x14ac:dyDescent="0.25">
      <c r="B443" s="51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 s="91"/>
      <c r="AT443" s="52"/>
      <c r="AU443" s="85"/>
      <c r="AV443" s="52"/>
      <c r="AW443" s="52"/>
      <c r="AX443" s="52"/>
      <c r="AY443" s="52"/>
      <c r="AZ443" s="91"/>
      <c r="BA443" s="91"/>
      <c r="BB443" s="91"/>
      <c r="BC443" s="91"/>
      <c r="BD443" s="91"/>
      <c r="BE443" s="91"/>
      <c r="BF443" s="91"/>
      <c r="BG443" s="91"/>
      <c r="BH443" s="91"/>
    </row>
    <row r="444" spans="2:60" s="62" customFormat="1" ht="18.95" customHeight="1" x14ac:dyDescent="0.25">
      <c r="B444" s="51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 s="91"/>
      <c r="AT444" s="52"/>
      <c r="AU444" s="85"/>
      <c r="AV444" s="52"/>
      <c r="AW444" s="52"/>
      <c r="AX444" s="52"/>
      <c r="AY444" s="52"/>
      <c r="AZ444" s="91"/>
      <c r="BA444" s="91"/>
      <c r="BB444" s="91"/>
      <c r="BC444" s="91"/>
      <c r="BD444" s="91"/>
      <c r="BE444" s="91"/>
      <c r="BF444" s="91"/>
      <c r="BG444" s="91"/>
      <c r="BH444" s="91"/>
    </row>
    <row r="445" spans="2:60" s="62" customFormat="1" ht="18.95" customHeight="1" x14ac:dyDescent="0.25">
      <c r="B445" s="51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 s="91"/>
      <c r="AT445" s="52"/>
      <c r="AU445" s="85"/>
      <c r="AV445" s="52"/>
      <c r="AW445" s="52"/>
      <c r="AX445" s="52"/>
      <c r="AY445" s="52"/>
      <c r="AZ445" s="91"/>
      <c r="BA445" s="91"/>
      <c r="BB445" s="91"/>
      <c r="BC445" s="91"/>
      <c r="BD445" s="91"/>
      <c r="BE445" s="91"/>
      <c r="BF445" s="91"/>
      <c r="BG445" s="91"/>
      <c r="BH445" s="91"/>
    </row>
    <row r="446" spans="2:60" s="62" customFormat="1" ht="18.95" customHeight="1" x14ac:dyDescent="0.25">
      <c r="B446" s="51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 s="91"/>
      <c r="AT446" s="52"/>
      <c r="AU446" s="85"/>
      <c r="AV446" s="52"/>
      <c r="AW446" s="52"/>
      <c r="AX446" s="52"/>
      <c r="AY446" s="52"/>
      <c r="AZ446" s="91"/>
      <c r="BA446" s="91"/>
      <c r="BB446" s="91"/>
      <c r="BC446" s="91"/>
      <c r="BD446" s="91"/>
      <c r="BE446" s="91"/>
      <c r="BF446" s="91"/>
      <c r="BG446" s="91"/>
      <c r="BH446" s="91"/>
    </row>
    <row r="447" spans="2:60" s="62" customFormat="1" ht="18.95" customHeight="1" x14ac:dyDescent="0.25">
      <c r="B447" s="51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 s="91"/>
      <c r="AT447" s="52"/>
      <c r="AU447" s="85"/>
      <c r="AV447" s="52"/>
      <c r="AW447" s="52"/>
      <c r="AX447" s="52"/>
      <c r="AY447" s="52"/>
      <c r="AZ447" s="91"/>
      <c r="BA447" s="91"/>
      <c r="BB447" s="91"/>
      <c r="BC447" s="91"/>
      <c r="BD447" s="91"/>
      <c r="BE447" s="91"/>
      <c r="BF447" s="91"/>
      <c r="BG447" s="91"/>
      <c r="BH447" s="91"/>
    </row>
    <row r="448" spans="2:60" s="62" customFormat="1" ht="18.95" customHeight="1" x14ac:dyDescent="0.25">
      <c r="B448" s="51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 s="91"/>
      <c r="AT448" s="52"/>
      <c r="AU448" s="85"/>
      <c r="AV448" s="52"/>
      <c r="AW448" s="52"/>
      <c r="AX448" s="52"/>
      <c r="AY448" s="52"/>
      <c r="AZ448" s="91"/>
      <c r="BA448" s="91"/>
      <c r="BB448" s="91"/>
      <c r="BC448" s="91"/>
      <c r="BD448" s="91"/>
      <c r="BE448" s="91"/>
      <c r="BF448" s="91"/>
      <c r="BG448" s="91"/>
      <c r="BH448" s="91"/>
    </row>
    <row r="449" spans="2:60" s="62" customFormat="1" ht="18.95" customHeight="1" x14ac:dyDescent="0.25">
      <c r="B449" s="51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 s="91"/>
      <c r="AT449" s="52"/>
      <c r="AU449" s="85"/>
      <c r="AV449" s="52"/>
      <c r="AW449" s="52"/>
      <c r="AX449" s="52"/>
      <c r="AY449" s="52"/>
      <c r="AZ449" s="91"/>
      <c r="BA449" s="91"/>
      <c r="BB449" s="91"/>
      <c r="BC449" s="91"/>
      <c r="BD449" s="91"/>
      <c r="BE449" s="91"/>
      <c r="BF449" s="91"/>
      <c r="BG449" s="91"/>
      <c r="BH449" s="91"/>
    </row>
    <row r="450" spans="2:60" s="62" customFormat="1" ht="18.95" customHeight="1" x14ac:dyDescent="0.25">
      <c r="B450" s="51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 s="91"/>
      <c r="AT450" s="52"/>
      <c r="AU450" s="85"/>
      <c r="AV450" s="52"/>
      <c r="AW450" s="52"/>
      <c r="AX450" s="52"/>
      <c r="AY450" s="52"/>
      <c r="AZ450" s="91"/>
      <c r="BA450" s="91"/>
      <c r="BB450" s="91"/>
      <c r="BC450" s="91"/>
      <c r="BD450" s="91"/>
      <c r="BE450" s="91"/>
      <c r="BF450" s="91"/>
      <c r="BG450" s="91"/>
      <c r="BH450" s="91"/>
    </row>
    <row r="451" spans="2:60" s="62" customFormat="1" ht="18.95" customHeight="1" x14ac:dyDescent="0.25">
      <c r="B451" s="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 s="91"/>
      <c r="AT451" s="52"/>
      <c r="AU451" s="85"/>
      <c r="AV451" s="52"/>
      <c r="AW451" s="52"/>
      <c r="AX451" s="52"/>
      <c r="AY451" s="52"/>
      <c r="AZ451" s="91"/>
      <c r="BA451" s="91"/>
      <c r="BB451" s="91"/>
      <c r="BC451" s="91"/>
      <c r="BD451" s="91"/>
      <c r="BE451" s="91"/>
      <c r="BF451" s="91"/>
      <c r="BG451" s="91"/>
      <c r="BH451" s="91"/>
    </row>
    <row r="452" spans="2:60" s="62" customFormat="1" ht="18.95" customHeight="1" x14ac:dyDescent="0.25">
      <c r="B452" s="51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 s="91"/>
      <c r="AT452" s="52"/>
      <c r="AU452" s="85"/>
      <c r="AV452" s="52"/>
      <c r="AW452" s="52"/>
      <c r="AX452" s="52"/>
      <c r="AY452" s="52"/>
      <c r="AZ452" s="91"/>
      <c r="BA452" s="91"/>
      <c r="BB452" s="91"/>
      <c r="BC452" s="91"/>
      <c r="BD452" s="91"/>
      <c r="BE452" s="91"/>
      <c r="BF452" s="91"/>
      <c r="BG452" s="91"/>
      <c r="BH452" s="91"/>
    </row>
    <row r="453" spans="2:60" s="62" customFormat="1" ht="18.95" customHeight="1" x14ac:dyDescent="0.25">
      <c r="B453" s="51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 s="91"/>
      <c r="AT453" s="52"/>
      <c r="AU453" s="85"/>
      <c r="AV453" s="52"/>
      <c r="AW453" s="52"/>
      <c r="AX453" s="52"/>
      <c r="AY453" s="52"/>
      <c r="AZ453" s="91"/>
      <c r="BA453" s="91"/>
      <c r="BB453" s="91"/>
      <c r="BC453" s="91"/>
      <c r="BD453" s="91"/>
      <c r="BE453" s="91"/>
      <c r="BF453" s="91"/>
      <c r="BG453" s="91"/>
      <c r="BH453" s="91"/>
    </row>
    <row r="454" spans="2:60" s="62" customFormat="1" ht="18.95" customHeight="1" x14ac:dyDescent="0.25">
      <c r="B454" s="51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 s="91"/>
      <c r="AT454" s="52"/>
      <c r="AU454" s="85"/>
      <c r="AV454" s="52"/>
      <c r="AW454" s="52"/>
      <c r="AX454" s="52"/>
      <c r="AY454" s="52"/>
      <c r="AZ454" s="91"/>
      <c r="BA454" s="91"/>
      <c r="BB454" s="91"/>
      <c r="BC454" s="91"/>
      <c r="BD454" s="91"/>
      <c r="BE454" s="91"/>
      <c r="BF454" s="91"/>
      <c r="BG454" s="91"/>
      <c r="BH454" s="91"/>
    </row>
    <row r="455" spans="2:60" s="62" customFormat="1" ht="18.95" customHeight="1" x14ac:dyDescent="0.25">
      <c r="B455" s="51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 s="91"/>
      <c r="AT455" s="52"/>
      <c r="AU455" s="85"/>
      <c r="AV455" s="52"/>
      <c r="AW455" s="52"/>
      <c r="AX455" s="52"/>
      <c r="AY455" s="52"/>
      <c r="AZ455" s="91"/>
      <c r="BA455" s="91"/>
      <c r="BB455" s="91"/>
      <c r="BC455" s="91"/>
      <c r="BD455" s="91"/>
      <c r="BE455" s="91"/>
      <c r="BF455" s="91"/>
      <c r="BG455" s="91"/>
      <c r="BH455" s="91"/>
    </row>
    <row r="456" spans="2:60" s="62" customFormat="1" ht="18.95" customHeight="1" x14ac:dyDescent="0.25">
      <c r="B456" s="51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 s="91"/>
      <c r="AT456" s="52"/>
      <c r="AU456" s="85"/>
      <c r="AV456" s="52"/>
      <c r="AW456" s="52"/>
      <c r="AX456" s="52"/>
      <c r="AY456" s="52"/>
      <c r="AZ456" s="91"/>
      <c r="BA456" s="91"/>
      <c r="BB456" s="91"/>
      <c r="BC456" s="91"/>
      <c r="BD456" s="91"/>
      <c r="BE456" s="91"/>
      <c r="BF456" s="91"/>
      <c r="BG456" s="91"/>
      <c r="BH456" s="91"/>
    </row>
    <row r="457" spans="2:60" s="62" customFormat="1" ht="18.95" customHeight="1" x14ac:dyDescent="0.25">
      <c r="B457" s="51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 s="91"/>
      <c r="AT457" s="52"/>
      <c r="AU457" s="85"/>
      <c r="AV457" s="52"/>
      <c r="AW457" s="52"/>
      <c r="AX457" s="52"/>
      <c r="AY457" s="52"/>
      <c r="AZ457" s="91"/>
      <c r="BA457" s="91"/>
      <c r="BB457" s="91"/>
      <c r="BC457" s="91"/>
      <c r="BD457" s="91"/>
      <c r="BE457" s="91"/>
      <c r="BF457" s="91"/>
      <c r="BG457" s="91"/>
      <c r="BH457" s="91"/>
    </row>
    <row r="458" spans="2:60" s="62" customFormat="1" ht="18.95" customHeight="1" x14ac:dyDescent="0.25">
      <c r="B458" s="51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 s="91"/>
      <c r="AT458" s="52"/>
      <c r="AU458" s="85"/>
      <c r="AV458" s="52"/>
      <c r="AW458" s="52"/>
      <c r="AX458" s="52"/>
      <c r="AY458" s="52"/>
      <c r="AZ458" s="91"/>
      <c r="BA458" s="91"/>
      <c r="BB458" s="91"/>
      <c r="BC458" s="91"/>
      <c r="BD458" s="91"/>
      <c r="BE458" s="91"/>
      <c r="BF458" s="91"/>
      <c r="BG458" s="91"/>
      <c r="BH458" s="91"/>
    </row>
    <row r="459" spans="2:60" s="62" customFormat="1" ht="18.95" customHeight="1" x14ac:dyDescent="0.25">
      <c r="B459" s="51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 s="91"/>
      <c r="AT459" s="52"/>
      <c r="AU459" s="85"/>
      <c r="AV459" s="52"/>
      <c r="AW459" s="52"/>
      <c r="AX459" s="52"/>
      <c r="AY459" s="52"/>
      <c r="AZ459" s="91"/>
      <c r="BA459" s="91"/>
      <c r="BB459" s="91"/>
      <c r="BC459" s="91"/>
      <c r="BD459" s="91"/>
      <c r="BE459" s="91"/>
      <c r="BF459" s="91"/>
      <c r="BG459" s="91"/>
      <c r="BH459" s="91"/>
    </row>
    <row r="460" spans="2:60" s="62" customFormat="1" ht="18.95" customHeight="1" x14ac:dyDescent="0.25">
      <c r="B460" s="51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 s="91"/>
      <c r="AT460" s="52"/>
      <c r="AU460" s="85"/>
      <c r="AV460" s="52"/>
      <c r="AW460" s="52"/>
      <c r="AX460" s="52"/>
      <c r="AY460" s="52"/>
      <c r="AZ460" s="91"/>
      <c r="BA460" s="91"/>
      <c r="BB460" s="91"/>
      <c r="BC460" s="91"/>
      <c r="BD460" s="91"/>
      <c r="BE460" s="91"/>
      <c r="BF460" s="91"/>
      <c r="BG460" s="91"/>
      <c r="BH460" s="91"/>
    </row>
    <row r="461" spans="2:60" s="62" customFormat="1" ht="18.95" customHeight="1" x14ac:dyDescent="0.25">
      <c r="B461" s="5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 s="91"/>
      <c r="AT461" s="52"/>
      <c r="AU461" s="85"/>
      <c r="AV461" s="52"/>
      <c r="AW461" s="52"/>
      <c r="AX461" s="52"/>
      <c r="AY461" s="52"/>
      <c r="AZ461" s="91"/>
      <c r="BA461" s="91"/>
      <c r="BB461" s="91"/>
      <c r="BC461" s="91"/>
      <c r="BD461" s="91"/>
      <c r="BE461" s="91"/>
      <c r="BF461" s="91"/>
      <c r="BG461" s="91"/>
      <c r="BH461" s="91"/>
    </row>
  </sheetData>
  <mergeCells count="18">
    <mergeCell ref="A5:C6"/>
    <mergeCell ref="B28:B29"/>
    <mergeCell ref="D5:I5"/>
    <mergeCell ref="J5:N5"/>
    <mergeCell ref="A33:A43"/>
    <mergeCell ref="B35:B36"/>
    <mergeCell ref="B40:B41"/>
    <mergeCell ref="C45:AR45"/>
    <mergeCell ref="A7:A16"/>
    <mergeCell ref="B11:B14"/>
    <mergeCell ref="B18:B23"/>
    <mergeCell ref="B25:B26"/>
    <mergeCell ref="A18:A31"/>
    <mergeCell ref="P5:Q5"/>
    <mergeCell ref="R5:AJ5"/>
    <mergeCell ref="AK5:AN5"/>
    <mergeCell ref="AO5:AP5"/>
    <mergeCell ref="AQ5:AR5"/>
  </mergeCells>
  <conditionalFormatting sqref="D20:AG20 D7:AR7 D9:AR9 D11:AR14 D16:AR16 D18:AR19 D21:AR23 D25:AR26 D31:AR31 D33:AR33 D35:AR36 D38:AR38 D40:AR41 D43:AR43 AI20:AN20 D28:AR29">
    <cfRule type="containsText" dxfId="105" priority="485" operator="containsText" text="NM">
      <formula>NOT(ISERROR(SEARCH("NM",D7)))</formula>
    </cfRule>
    <cfRule type="containsText" dxfId="104" priority="486" operator="containsText" text="PM">
      <formula>NOT(ISERROR(SEARCH("PM",D7)))</formula>
    </cfRule>
  </conditionalFormatting>
  <conditionalFormatting sqref="AH7 AN7:AR7 AH9 AN9:AR9 AJ20:AM20">
    <cfRule type="containsText" dxfId="103" priority="475" operator="containsText" text="PM">
      <formula>NOT(ISERROR(SEARCH("PM",AH7)))</formula>
    </cfRule>
    <cfRule type="containsText" dxfId="102" priority="476" operator="containsText" text="NM">
      <formula>NOT(ISERROR(SEARCH("NM",AH7)))</formula>
    </cfRule>
  </conditionalFormatting>
  <conditionalFormatting sqref="AH22">
    <cfRule type="containsText" dxfId="101" priority="459" operator="containsText" text="PM">
      <formula>NOT(ISERROR(SEARCH("PM",AH22)))</formula>
    </cfRule>
    <cfRule type="containsText" dxfId="100" priority="460" operator="containsText" text="NM">
      <formula>NOT(ISERROR(SEARCH("NM",AH22)))</formula>
    </cfRule>
  </conditionalFormatting>
  <conditionalFormatting sqref="AH20">
    <cfRule type="containsText" dxfId="99" priority="455" operator="containsText" text="NM">
      <formula>NOT(ISERROR(SEARCH("NM",AH20)))</formula>
    </cfRule>
    <cfRule type="containsText" dxfId="98" priority="456" operator="containsText" text="PM">
      <formula>NOT(ISERROR(SEARCH("PM",AH20)))</formula>
    </cfRule>
  </conditionalFormatting>
  <conditionalFormatting sqref="AH28">
    <cfRule type="colorScale" priority="4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8">
    <cfRule type="iconSet" priority="447">
      <iconSet iconSet="3Symbols">
        <cfvo type="percent" val="0"/>
        <cfvo type="percent" val="33"/>
        <cfvo type="percent" val="67"/>
      </iconSet>
    </cfRule>
  </conditionalFormatting>
  <conditionalFormatting sqref="AN9 AN7">
    <cfRule type="colorScale" priority="4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20">
    <cfRule type="containsText" dxfId="97" priority="442" operator="containsText" text="NM">
      <formula>NOT(ISERROR(SEARCH("NM",AR20)))</formula>
    </cfRule>
    <cfRule type="containsText" dxfId="96" priority="443" operator="containsText" text="PM">
      <formula>NOT(ISERROR(SEARCH("PM",AR20)))</formula>
    </cfRule>
  </conditionalFormatting>
  <conditionalFormatting sqref="AI22">
    <cfRule type="containsText" dxfId="95" priority="420" operator="containsText" text="PM">
      <formula>NOT(ISERROR(SEARCH("PM",AI22)))</formula>
    </cfRule>
    <cfRule type="containsText" dxfId="94" priority="421" operator="containsText" text="NM">
      <formula>NOT(ISERROR(SEARCH("NM",AI22)))</formula>
    </cfRule>
  </conditionalFormatting>
  <conditionalFormatting sqref="AN22">
    <cfRule type="containsText" dxfId="93" priority="418" operator="containsText" text="PM">
      <formula>NOT(ISERROR(SEARCH("PM",AN22)))</formula>
    </cfRule>
    <cfRule type="containsText" dxfId="92" priority="419" operator="containsText" text="NM">
      <formula>NOT(ISERROR(SEARCH("NM",AN22)))</formula>
    </cfRule>
  </conditionalFormatting>
  <conditionalFormatting sqref="AP22">
    <cfRule type="containsText" dxfId="91" priority="416" operator="containsText" text="PM">
      <formula>NOT(ISERROR(SEARCH("PM",AP22)))</formula>
    </cfRule>
    <cfRule type="containsText" dxfId="90" priority="417" operator="containsText" text="NM">
      <formula>NOT(ISERROR(SEARCH("NM",AP22)))</formula>
    </cfRule>
  </conditionalFormatting>
  <conditionalFormatting sqref="AN28">
    <cfRule type="containsText" dxfId="89" priority="412" operator="containsText" text="PM">
      <formula>NOT(ISERROR(SEARCH("PM",AN28)))</formula>
    </cfRule>
    <cfRule type="containsText" dxfId="88" priority="413" operator="containsText" text="NM">
      <formula>NOT(ISERROR(SEARCH("NM",AN28)))</formula>
    </cfRule>
  </conditionalFormatting>
  <conditionalFormatting sqref="AR22">
    <cfRule type="containsText" dxfId="87" priority="400" operator="containsText" text="PM">
      <formula>NOT(ISERROR(SEARCH("PM",AR22)))</formula>
    </cfRule>
    <cfRule type="containsText" dxfId="86" priority="401" operator="containsText" text="NM">
      <formula>NOT(ISERROR(SEARCH("NM",AR22)))</formula>
    </cfRule>
  </conditionalFormatting>
  <conditionalFormatting sqref="AN28">
    <cfRule type="containsText" dxfId="85" priority="398" operator="containsText" text="PM">
      <formula>NOT(ISERROR(SEARCH("PM",AN28)))</formula>
    </cfRule>
    <cfRule type="containsText" dxfId="84" priority="399" operator="containsText" text="NM">
      <formula>NOT(ISERROR(SEARCH("NM",AN28)))</formula>
    </cfRule>
  </conditionalFormatting>
  <conditionalFormatting sqref="AQ20">
    <cfRule type="containsText" dxfId="83" priority="376" operator="containsText" text="NM">
      <formula>NOT(ISERROR(SEARCH("NM",AQ20)))</formula>
    </cfRule>
    <cfRule type="containsText" dxfId="82" priority="377" operator="containsText" text="PM">
      <formula>NOT(ISERROR(SEARCH("PM",AQ20)))</formula>
    </cfRule>
  </conditionalFormatting>
  <conditionalFormatting sqref="AP20">
    <cfRule type="containsText" dxfId="81" priority="374" operator="containsText" text="NM">
      <formula>NOT(ISERROR(SEARCH("NM",AP20)))</formula>
    </cfRule>
    <cfRule type="containsText" dxfId="80" priority="375" operator="containsText" text="PM">
      <formula>NOT(ISERROR(SEARCH("PM",AP20)))</formula>
    </cfRule>
  </conditionalFormatting>
  <conditionalFormatting sqref="AO20">
    <cfRule type="containsText" dxfId="79" priority="372" operator="containsText" text="NM">
      <formula>NOT(ISERROR(SEARCH("NM",AO20)))</formula>
    </cfRule>
    <cfRule type="containsText" dxfId="78" priority="373" operator="containsText" text="PM">
      <formula>NOT(ISERROR(SEARCH("PM",AO20)))</formula>
    </cfRule>
  </conditionalFormatting>
  <conditionalFormatting sqref="AO22">
    <cfRule type="colorScale" priority="3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2">
    <cfRule type="iconSet" priority="368">
      <iconSet iconSet="3Symbols">
        <cfvo type="percent" val="0"/>
        <cfvo type="percent" val="33"/>
        <cfvo type="percent" val="67"/>
      </iconSet>
    </cfRule>
  </conditionalFormatting>
  <conditionalFormatting sqref="AT28">
    <cfRule type="cellIs" dxfId="77" priority="345" operator="lessThan">
      <formula>0.6</formula>
    </cfRule>
    <cfRule type="cellIs" dxfId="76" priority="346" operator="between">
      <formula>0.6</formula>
      <formula>0.79</formula>
    </cfRule>
    <cfRule type="cellIs" dxfId="75" priority="347" operator="greaterThanOrEqual">
      <formula>0.8</formula>
    </cfRule>
  </conditionalFormatting>
  <conditionalFormatting sqref="AT26">
    <cfRule type="cellIs" dxfId="74" priority="342" operator="lessThan">
      <formula>0.6</formula>
    </cfRule>
    <cfRule type="cellIs" dxfId="73" priority="343" operator="between">
      <formula>0.6</formula>
      <formula>0.79</formula>
    </cfRule>
    <cfRule type="cellIs" dxfId="72" priority="344" operator="greaterThanOrEqual">
      <formula>0.8</formula>
    </cfRule>
  </conditionalFormatting>
  <conditionalFormatting sqref="AT22">
    <cfRule type="cellIs" dxfId="71" priority="336" operator="lessThan">
      <formula>0.6</formula>
    </cfRule>
    <cfRule type="cellIs" dxfId="70" priority="337" operator="between">
      <formula>0.6</formula>
      <formula>0.79</formula>
    </cfRule>
    <cfRule type="cellIs" dxfId="69" priority="338" operator="greaterThanOrEqual">
      <formula>0.8</formula>
    </cfRule>
  </conditionalFormatting>
  <conditionalFormatting sqref="AT20">
    <cfRule type="cellIs" dxfId="68" priority="333" operator="lessThan">
      <formula>0.6</formula>
    </cfRule>
    <cfRule type="cellIs" dxfId="67" priority="334" operator="between">
      <formula>0.6</formula>
      <formula>0.79</formula>
    </cfRule>
    <cfRule type="cellIs" dxfId="66" priority="335" operator="greaterThanOrEqual">
      <formula>0.8</formula>
    </cfRule>
  </conditionalFormatting>
  <conditionalFormatting sqref="AT16">
    <cfRule type="cellIs" dxfId="65" priority="330" operator="lessThan">
      <formula>0.6</formula>
    </cfRule>
    <cfRule type="cellIs" dxfId="64" priority="331" operator="between">
      <formula>0.6</formula>
      <formula>0.79</formula>
    </cfRule>
    <cfRule type="cellIs" dxfId="63" priority="332" operator="greaterThanOrEqual">
      <formula>0.8</formula>
    </cfRule>
  </conditionalFormatting>
  <conditionalFormatting sqref="AT13:AT14">
    <cfRule type="cellIs" dxfId="62" priority="327" operator="lessThan">
      <formula>0.6</formula>
    </cfRule>
    <cfRule type="cellIs" dxfId="61" priority="328" operator="between">
      <formula>0.6</formula>
      <formula>0.79</formula>
    </cfRule>
    <cfRule type="cellIs" dxfId="60" priority="329" operator="greaterThanOrEqual">
      <formula>0.8</formula>
    </cfRule>
  </conditionalFormatting>
  <conditionalFormatting sqref="AT11:AT12">
    <cfRule type="cellIs" dxfId="59" priority="324" operator="lessThan">
      <formula>0.6</formula>
    </cfRule>
    <cfRule type="cellIs" dxfId="58" priority="325" operator="between">
      <formula>0.6</formula>
      <formula>0.79</formula>
    </cfRule>
    <cfRule type="cellIs" dxfId="57" priority="326" operator="greaterThanOrEqual">
      <formula>0.8</formula>
    </cfRule>
  </conditionalFormatting>
  <conditionalFormatting sqref="AH20">
    <cfRule type="colorScale" priority="5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0">
    <cfRule type="iconSet" priority="517">
      <iconSet iconSet="3Symbols">
        <cfvo type="percent" val="0"/>
        <cfvo type="percent" val="33"/>
        <cfvo type="percent" val="67"/>
      </iconSet>
    </cfRule>
  </conditionalFormatting>
  <conditionalFormatting sqref="AI20">
    <cfRule type="colorScale" priority="5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0">
    <cfRule type="iconSet" priority="519">
      <iconSet iconSet="3Symbols">
        <cfvo type="percent" val="0"/>
        <cfvo type="percent" val="33"/>
        <cfvo type="percent" val="67"/>
      </iconSet>
    </cfRule>
  </conditionalFormatting>
  <conditionalFormatting sqref="AN20">
    <cfRule type="colorScale" priority="5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20">
    <cfRule type="iconSet" priority="521">
      <iconSet iconSet="3Symbols">
        <cfvo type="percent" val="0"/>
        <cfvo type="percent" val="33"/>
        <cfvo type="percent" val="67"/>
      </iconSet>
    </cfRule>
  </conditionalFormatting>
  <conditionalFormatting sqref="AR20">
    <cfRule type="colorScale" priority="5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20">
    <cfRule type="iconSet" priority="523">
      <iconSet iconSet="3Symbols">
        <cfvo type="percent" val="0"/>
        <cfvo type="percent" val="33"/>
        <cfvo type="percent" val="67"/>
      </iconSet>
    </cfRule>
  </conditionalFormatting>
  <conditionalFormatting sqref="AQ20">
    <cfRule type="colorScale" priority="5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Q20">
    <cfRule type="iconSet" priority="525">
      <iconSet iconSet="3Symbols">
        <cfvo type="percent" val="0"/>
        <cfvo type="percent" val="33"/>
        <cfvo type="percent" val="67"/>
      </iconSet>
    </cfRule>
  </conditionalFormatting>
  <conditionalFormatting sqref="AP20">
    <cfRule type="colorScale" priority="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20">
    <cfRule type="iconSet" priority="527">
      <iconSet iconSet="3Symbols">
        <cfvo type="percent" val="0"/>
        <cfvo type="percent" val="33"/>
        <cfvo type="percent" val="67"/>
      </iconSet>
    </cfRule>
  </conditionalFormatting>
  <conditionalFormatting sqref="AO20">
    <cfRule type="colorScale" priority="5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0">
    <cfRule type="iconSet" priority="529">
      <iconSet iconSet="3Symbols">
        <cfvo type="percent" val="0"/>
        <cfvo type="percent" val="33"/>
        <cfvo type="percent" val="67"/>
      </iconSet>
    </cfRule>
  </conditionalFormatting>
  <conditionalFormatting sqref="AO28:AR28">
    <cfRule type="colorScale" priority="5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28:AR28">
    <cfRule type="iconSet" priority="533">
      <iconSet iconSet="3Symbols">
        <cfvo type="percent" val="0"/>
        <cfvo type="percent" val="33"/>
        <cfvo type="percent" val="67"/>
      </iconSet>
    </cfRule>
  </conditionalFormatting>
  <conditionalFormatting sqref="AG7 AG9">
    <cfRule type="colorScale" priority="9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7 AG9">
    <cfRule type="iconSet" priority="923">
      <iconSet iconSet="3Symbols">
        <cfvo type="percent" val="0"/>
        <cfvo type="percent" val="33"/>
        <cfvo type="percent" val="67"/>
      </iconSet>
    </cfRule>
  </conditionalFormatting>
  <conditionalFormatting sqref="AF7 AF9">
    <cfRule type="colorScale" priority="9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7 AF9">
    <cfRule type="iconSet" priority="925">
      <iconSet iconSet="3Symbols">
        <cfvo type="percent" val="0"/>
        <cfvo type="percent" val="33"/>
        <cfvo type="percent" val="67"/>
      </iconSet>
    </cfRule>
  </conditionalFormatting>
  <conditionalFormatting sqref="AP7:AQ7 AP9:AQ9">
    <cfRule type="colorScale" priority="9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7:AQ7 AP9:AQ9">
    <cfRule type="iconSet" priority="929">
      <iconSet iconSet="3Symbols">
        <cfvo type="percent" val="0"/>
        <cfvo type="percent" val="33"/>
        <cfvo type="percent" val="67"/>
      </iconSet>
    </cfRule>
  </conditionalFormatting>
  <conditionalFormatting sqref="AN7 AN9">
    <cfRule type="iconSet" priority="930">
      <iconSet iconSet="3Symbols">
        <cfvo type="percent" val="0"/>
        <cfvo type="percent" val="33"/>
        <cfvo type="percent" val="67"/>
      </iconSet>
    </cfRule>
  </conditionalFormatting>
  <conditionalFormatting sqref="AH11 AN11:AR11">
    <cfRule type="containsText" dxfId="56" priority="308" operator="containsText" text="PM">
      <formula>NOT(ISERROR(SEARCH("PM",AH11)))</formula>
    </cfRule>
    <cfRule type="containsText" dxfId="55" priority="309" operator="containsText" text="NM">
      <formula>NOT(ISERROR(SEARCH("NM",AH11)))</formula>
    </cfRule>
  </conditionalFormatting>
  <conditionalFormatting sqref="AN11">
    <cfRule type="colorScale" priority="3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1">
    <cfRule type="colorScale" priority="3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1">
    <cfRule type="iconSet" priority="313">
      <iconSet iconSet="3Symbols">
        <cfvo type="percent" val="0"/>
        <cfvo type="percent" val="33"/>
        <cfvo type="percent" val="67"/>
      </iconSet>
    </cfRule>
  </conditionalFormatting>
  <conditionalFormatting sqref="AF11">
    <cfRule type="colorScale" priority="3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1">
    <cfRule type="iconSet" priority="315">
      <iconSet iconSet="3Symbols">
        <cfvo type="percent" val="0"/>
        <cfvo type="percent" val="33"/>
        <cfvo type="percent" val="67"/>
      </iconSet>
    </cfRule>
  </conditionalFormatting>
  <conditionalFormatting sqref="AP11:AQ11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1:AQ11">
    <cfRule type="iconSet" priority="319">
      <iconSet iconSet="3Symbols">
        <cfvo type="percent" val="0"/>
        <cfvo type="percent" val="33"/>
        <cfvo type="percent" val="67"/>
      </iconSet>
    </cfRule>
  </conditionalFormatting>
  <conditionalFormatting sqref="AN11">
    <cfRule type="iconSet" priority="320">
      <iconSet iconSet="3Symbols">
        <cfvo type="percent" val="0"/>
        <cfvo type="percent" val="33"/>
        <cfvo type="percent" val="67"/>
      </iconSet>
    </cfRule>
  </conditionalFormatting>
  <conditionalFormatting sqref="AH12 AN12:AR12">
    <cfRule type="containsText" dxfId="54" priority="294" operator="containsText" text="PM">
      <formula>NOT(ISERROR(SEARCH("PM",AH12)))</formula>
    </cfRule>
    <cfRule type="containsText" dxfId="53" priority="295" operator="containsText" text="NM">
      <formula>NOT(ISERROR(SEARCH("NM",AH12)))</formula>
    </cfRule>
  </conditionalFormatting>
  <conditionalFormatting sqref="AN12">
    <cfRule type="colorScale" priority="2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2">
    <cfRule type="colorScale" priority="2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2">
    <cfRule type="iconSet" priority="299">
      <iconSet iconSet="3Symbols">
        <cfvo type="percent" val="0"/>
        <cfvo type="percent" val="33"/>
        <cfvo type="percent" val="67"/>
      </iconSet>
    </cfRule>
  </conditionalFormatting>
  <conditionalFormatting sqref="AF12">
    <cfRule type="colorScale" priority="3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2">
    <cfRule type="iconSet" priority="301">
      <iconSet iconSet="3Symbols">
        <cfvo type="percent" val="0"/>
        <cfvo type="percent" val="33"/>
        <cfvo type="percent" val="67"/>
      </iconSet>
    </cfRule>
  </conditionalFormatting>
  <conditionalFormatting sqref="AP12:AQ12">
    <cfRule type="colorScale" priority="3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2:AQ12">
    <cfRule type="iconSet" priority="305">
      <iconSet iconSet="3Symbols">
        <cfvo type="percent" val="0"/>
        <cfvo type="percent" val="33"/>
        <cfvo type="percent" val="67"/>
      </iconSet>
    </cfRule>
  </conditionalFormatting>
  <conditionalFormatting sqref="AN12">
    <cfRule type="iconSet" priority="306">
      <iconSet iconSet="3Symbols">
        <cfvo type="percent" val="0"/>
        <cfvo type="percent" val="33"/>
        <cfvo type="percent" val="67"/>
      </iconSet>
    </cfRule>
  </conditionalFormatting>
  <conditionalFormatting sqref="AH13 AN13:AR13">
    <cfRule type="containsText" dxfId="52" priority="280" operator="containsText" text="PM">
      <formula>NOT(ISERROR(SEARCH("PM",AH13)))</formula>
    </cfRule>
    <cfRule type="containsText" dxfId="51" priority="281" operator="containsText" text="NM">
      <formula>NOT(ISERROR(SEARCH("NM",AH13)))</formula>
    </cfRule>
  </conditionalFormatting>
  <conditionalFormatting sqref="AN13">
    <cfRule type="colorScale" priority="2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3">
    <cfRule type="colorScale" priority="2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3">
    <cfRule type="iconSet" priority="285">
      <iconSet iconSet="3Symbols">
        <cfvo type="percent" val="0"/>
        <cfvo type="percent" val="33"/>
        <cfvo type="percent" val="67"/>
      </iconSet>
    </cfRule>
  </conditionalFormatting>
  <conditionalFormatting sqref="AF13">
    <cfRule type="colorScale" priority="2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3">
    <cfRule type="iconSet" priority="287">
      <iconSet iconSet="3Symbols">
        <cfvo type="percent" val="0"/>
        <cfvo type="percent" val="33"/>
        <cfvo type="percent" val="67"/>
      </iconSet>
    </cfRule>
  </conditionalFormatting>
  <conditionalFormatting sqref="AP13:AQ13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3:AQ13">
    <cfRule type="iconSet" priority="291">
      <iconSet iconSet="3Symbols">
        <cfvo type="percent" val="0"/>
        <cfvo type="percent" val="33"/>
        <cfvo type="percent" val="67"/>
      </iconSet>
    </cfRule>
  </conditionalFormatting>
  <conditionalFormatting sqref="AN13">
    <cfRule type="iconSet" priority="292">
      <iconSet iconSet="3Symbols">
        <cfvo type="percent" val="0"/>
        <cfvo type="percent" val="33"/>
        <cfvo type="percent" val="67"/>
      </iconSet>
    </cfRule>
  </conditionalFormatting>
  <conditionalFormatting sqref="AH14 AN14:AR14">
    <cfRule type="containsText" dxfId="50" priority="266" operator="containsText" text="PM">
      <formula>NOT(ISERROR(SEARCH("PM",AH14)))</formula>
    </cfRule>
    <cfRule type="containsText" dxfId="49" priority="267" operator="containsText" text="NM">
      <formula>NOT(ISERROR(SEARCH("NM",AH14)))</formula>
    </cfRule>
  </conditionalFormatting>
  <conditionalFormatting sqref="AN14">
    <cfRule type="colorScale" priority="2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4">
    <cfRule type="colorScale" priority="2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4">
    <cfRule type="iconSet" priority="271">
      <iconSet iconSet="3Symbols">
        <cfvo type="percent" val="0"/>
        <cfvo type="percent" val="33"/>
        <cfvo type="percent" val="67"/>
      </iconSet>
    </cfRule>
  </conditionalFormatting>
  <conditionalFormatting sqref="AF14">
    <cfRule type="colorScale" priority="2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4">
    <cfRule type="iconSet" priority="273">
      <iconSet iconSet="3Symbols">
        <cfvo type="percent" val="0"/>
        <cfvo type="percent" val="33"/>
        <cfvo type="percent" val="67"/>
      </iconSet>
    </cfRule>
  </conditionalFormatting>
  <conditionalFormatting sqref="AP14:AQ14">
    <cfRule type="colorScale" priority="2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4:AQ14">
    <cfRule type="iconSet" priority="277">
      <iconSet iconSet="3Symbols">
        <cfvo type="percent" val="0"/>
        <cfvo type="percent" val="33"/>
        <cfvo type="percent" val="67"/>
      </iconSet>
    </cfRule>
  </conditionalFormatting>
  <conditionalFormatting sqref="AN14">
    <cfRule type="iconSet" priority="278">
      <iconSet iconSet="3Symbols">
        <cfvo type="percent" val="0"/>
        <cfvo type="percent" val="33"/>
        <cfvo type="percent" val="67"/>
      </iconSet>
    </cfRule>
  </conditionalFormatting>
  <conditionalFormatting sqref="AH16 AN16:AR16">
    <cfRule type="containsText" dxfId="48" priority="252" operator="containsText" text="PM">
      <formula>NOT(ISERROR(SEARCH("PM",AH16)))</formula>
    </cfRule>
    <cfRule type="containsText" dxfId="47" priority="253" operator="containsText" text="NM">
      <formula>NOT(ISERROR(SEARCH("NM",AH16)))</formula>
    </cfRule>
  </conditionalFormatting>
  <conditionalFormatting sqref="AN16">
    <cfRule type="colorScale" priority="2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6">
    <cfRule type="colorScale" priority="2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6">
    <cfRule type="iconSet" priority="257">
      <iconSet iconSet="3Symbols">
        <cfvo type="percent" val="0"/>
        <cfvo type="percent" val="33"/>
        <cfvo type="percent" val="67"/>
      </iconSet>
    </cfRule>
  </conditionalFormatting>
  <conditionalFormatting sqref="AF16">
    <cfRule type="colorScale" priority="2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6">
    <cfRule type="iconSet" priority="259">
      <iconSet iconSet="3Symbols">
        <cfvo type="percent" val="0"/>
        <cfvo type="percent" val="33"/>
        <cfvo type="percent" val="67"/>
      </iconSet>
    </cfRule>
  </conditionalFormatting>
  <conditionalFormatting sqref="AP16:AQ16">
    <cfRule type="colorScale" priority="2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6:AQ16">
    <cfRule type="iconSet" priority="263">
      <iconSet iconSet="3Symbols">
        <cfvo type="percent" val="0"/>
        <cfvo type="percent" val="33"/>
        <cfvo type="percent" val="67"/>
      </iconSet>
    </cfRule>
  </conditionalFormatting>
  <conditionalFormatting sqref="AN16">
    <cfRule type="iconSet" priority="264">
      <iconSet iconSet="3Symbols">
        <cfvo type="percent" val="0"/>
        <cfvo type="percent" val="33"/>
        <cfvo type="percent" val="67"/>
      </iconSet>
    </cfRule>
  </conditionalFormatting>
  <conditionalFormatting sqref="AH18 AN18:AR18">
    <cfRule type="containsText" dxfId="46" priority="238" operator="containsText" text="PM">
      <formula>NOT(ISERROR(SEARCH("PM",AH18)))</formula>
    </cfRule>
    <cfRule type="containsText" dxfId="45" priority="239" operator="containsText" text="NM">
      <formula>NOT(ISERROR(SEARCH("NM",AH18)))</formula>
    </cfRule>
  </conditionalFormatting>
  <conditionalFormatting sqref="AN18">
    <cfRule type="colorScale" priority="2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8">
    <cfRule type="colorScale" priority="2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8">
    <cfRule type="iconSet" priority="243">
      <iconSet iconSet="3Symbols">
        <cfvo type="percent" val="0"/>
        <cfvo type="percent" val="33"/>
        <cfvo type="percent" val="67"/>
      </iconSet>
    </cfRule>
  </conditionalFormatting>
  <conditionalFormatting sqref="AF18">
    <cfRule type="colorScale" priority="2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8">
    <cfRule type="iconSet" priority="245">
      <iconSet iconSet="3Symbols">
        <cfvo type="percent" val="0"/>
        <cfvo type="percent" val="33"/>
        <cfvo type="percent" val="67"/>
      </iconSet>
    </cfRule>
  </conditionalFormatting>
  <conditionalFormatting sqref="AP18:AQ18">
    <cfRule type="colorScale" priority="2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8:AQ18">
    <cfRule type="iconSet" priority="249">
      <iconSet iconSet="3Symbols">
        <cfvo type="percent" val="0"/>
        <cfvo type="percent" val="33"/>
        <cfvo type="percent" val="67"/>
      </iconSet>
    </cfRule>
  </conditionalFormatting>
  <conditionalFormatting sqref="AN18">
    <cfRule type="iconSet" priority="250">
      <iconSet iconSet="3Symbols">
        <cfvo type="percent" val="0"/>
        <cfvo type="percent" val="33"/>
        <cfvo type="percent" val="67"/>
      </iconSet>
    </cfRule>
  </conditionalFormatting>
  <conditionalFormatting sqref="AH19 AN19:AR19">
    <cfRule type="containsText" dxfId="44" priority="224" operator="containsText" text="PM">
      <formula>NOT(ISERROR(SEARCH("PM",AH19)))</formula>
    </cfRule>
    <cfRule type="containsText" dxfId="43" priority="225" operator="containsText" text="NM">
      <formula>NOT(ISERROR(SEARCH("NM",AH19)))</formula>
    </cfRule>
  </conditionalFormatting>
  <conditionalFormatting sqref="AN19">
    <cfRule type="colorScale" priority="2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9">
    <cfRule type="colorScale" priority="2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19">
    <cfRule type="iconSet" priority="229">
      <iconSet iconSet="3Symbols">
        <cfvo type="percent" val="0"/>
        <cfvo type="percent" val="33"/>
        <cfvo type="percent" val="67"/>
      </iconSet>
    </cfRule>
  </conditionalFormatting>
  <conditionalFormatting sqref="AF19">
    <cfRule type="colorScale" priority="2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19">
    <cfRule type="iconSet" priority="231">
      <iconSet iconSet="3Symbols">
        <cfvo type="percent" val="0"/>
        <cfvo type="percent" val="33"/>
        <cfvo type="percent" val="67"/>
      </iconSet>
    </cfRule>
  </conditionalFormatting>
  <conditionalFormatting sqref="AP19:AQ19">
    <cfRule type="colorScale" priority="2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19:AQ19">
    <cfRule type="iconSet" priority="235">
      <iconSet iconSet="3Symbols">
        <cfvo type="percent" val="0"/>
        <cfvo type="percent" val="33"/>
        <cfvo type="percent" val="67"/>
      </iconSet>
    </cfRule>
  </conditionalFormatting>
  <conditionalFormatting sqref="AN19">
    <cfRule type="iconSet" priority="236">
      <iconSet iconSet="3Symbols">
        <cfvo type="percent" val="0"/>
        <cfvo type="percent" val="33"/>
        <cfvo type="percent" val="67"/>
      </iconSet>
    </cfRule>
  </conditionalFormatting>
  <conditionalFormatting sqref="AH21 AN21:AR21">
    <cfRule type="containsText" dxfId="42" priority="210" operator="containsText" text="PM">
      <formula>NOT(ISERROR(SEARCH("PM",AH21)))</formula>
    </cfRule>
    <cfRule type="containsText" dxfId="41" priority="211" operator="containsText" text="NM">
      <formula>NOT(ISERROR(SEARCH("NM",AH21)))</formula>
    </cfRule>
  </conditionalFormatting>
  <conditionalFormatting sqref="AN21">
    <cfRule type="colorScale" priority="20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1">
    <cfRule type="colorScale" priority="2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1">
    <cfRule type="iconSet" priority="215">
      <iconSet iconSet="3Symbols">
        <cfvo type="percent" val="0"/>
        <cfvo type="percent" val="33"/>
        <cfvo type="percent" val="67"/>
      </iconSet>
    </cfRule>
  </conditionalFormatting>
  <conditionalFormatting sqref="AF21">
    <cfRule type="colorScale" priority="2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1">
    <cfRule type="iconSet" priority="217">
      <iconSet iconSet="3Symbols">
        <cfvo type="percent" val="0"/>
        <cfvo type="percent" val="33"/>
        <cfvo type="percent" val="67"/>
      </iconSet>
    </cfRule>
  </conditionalFormatting>
  <conditionalFormatting sqref="AP21:AQ21">
    <cfRule type="colorScale" priority="2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21:AQ21">
    <cfRule type="iconSet" priority="221">
      <iconSet iconSet="3Symbols">
        <cfvo type="percent" val="0"/>
        <cfvo type="percent" val="33"/>
        <cfvo type="percent" val="67"/>
      </iconSet>
    </cfRule>
  </conditionalFormatting>
  <conditionalFormatting sqref="AN21"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AH23 AN23:AR23">
    <cfRule type="containsText" dxfId="40" priority="196" operator="containsText" text="PM">
      <formula>NOT(ISERROR(SEARCH("PM",AH23)))</formula>
    </cfRule>
    <cfRule type="containsText" dxfId="39" priority="197" operator="containsText" text="NM">
      <formula>NOT(ISERROR(SEARCH("NM",AH23)))</formula>
    </cfRule>
  </conditionalFormatting>
  <conditionalFormatting sqref="AN23">
    <cfRule type="colorScale" priority="1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3">
    <cfRule type="colorScale" priority="2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3">
    <cfRule type="iconSet" priority="201">
      <iconSet iconSet="3Symbols">
        <cfvo type="percent" val="0"/>
        <cfvo type="percent" val="33"/>
        <cfvo type="percent" val="67"/>
      </iconSet>
    </cfRule>
  </conditionalFormatting>
  <conditionalFormatting sqref="AF23">
    <cfRule type="colorScale" priority="2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3">
    <cfRule type="iconSet" priority="203">
      <iconSet iconSet="3Symbols">
        <cfvo type="percent" val="0"/>
        <cfvo type="percent" val="33"/>
        <cfvo type="percent" val="67"/>
      </iconSet>
    </cfRule>
  </conditionalFormatting>
  <conditionalFormatting sqref="AP23:AQ23">
    <cfRule type="colorScale" priority="2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23:AQ23">
    <cfRule type="iconSet" priority="207">
      <iconSet iconSet="3Symbols">
        <cfvo type="percent" val="0"/>
        <cfvo type="percent" val="33"/>
        <cfvo type="percent" val="67"/>
      </iconSet>
    </cfRule>
  </conditionalFormatting>
  <conditionalFormatting sqref="AN23">
    <cfRule type="iconSet" priority="208">
      <iconSet iconSet="3Symbols">
        <cfvo type="percent" val="0"/>
        <cfvo type="percent" val="33"/>
        <cfvo type="percent" val="67"/>
      </iconSet>
    </cfRule>
  </conditionalFormatting>
  <conditionalFormatting sqref="AH25 AN25:AR25">
    <cfRule type="containsText" dxfId="38" priority="182" operator="containsText" text="PM">
      <formula>NOT(ISERROR(SEARCH("PM",AH25)))</formula>
    </cfRule>
    <cfRule type="containsText" dxfId="37" priority="183" operator="containsText" text="NM">
      <formula>NOT(ISERROR(SEARCH("NM",AH25)))</formula>
    </cfRule>
  </conditionalFormatting>
  <conditionalFormatting sqref="AN25">
    <cfRule type="colorScale" priority="1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5">
    <cfRule type="colorScale" priority="1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5">
    <cfRule type="iconSet" priority="187">
      <iconSet iconSet="3Symbols">
        <cfvo type="percent" val="0"/>
        <cfvo type="percent" val="33"/>
        <cfvo type="percent" val="67"/>
      </iconSet>
    </cfRule>
  </conditionalFormatting>
  <conditionalFormatting sqref="AF25">
    <cfRule type="colorScale" priority="1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5">
    <cfRule type="iconSet" priority="189">
      <iconSet iconSet="3Symbols">
        <cfvo type="percent" val="0"/>
        <cfvo type="percent" val="33"/>
        <cfvo type="percent" val="67"/>
      </iconSet>
    </cfRule>
  </conditionalFormatting>
  <conditionalFormatting sqref="AP25:AQ25">
    <cfRule type="colorScale" priority="1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25:AQ25">
    <cfRule type="iconSet" priority="193">
      <iconSet iconSet="3Symbols">
        <cfvo type="percent" val="0"/>
        <cfvo type="percent" val="33"/>
        <cfvo type="percent" val="67"/>
      </iconSet>
    </cfRule>
  </conditionalFormatting>
  <conditionalFormatting sqref="AN25">
    <cfRule type="iconSet" priority="194">
      <iconSet iconSet="3Symbols">
        <cfvo type="percent" val="0"/>
        <cfvo type="percent" val="33"/>
        <cfvo type="percent" val="67"/>
      </iconSet>
    </cfRule>
  </conditionalFormatting>
  <conditionalFormatting sqref="AH26 AN26:AR26">
    <cfRule type="containsText" dxfId="36" priority="168" operator="containsText" text="PM">
      <formula>NOT(ISERROR(SEARCH("PM",AH26)))</formula>
    </cfRule>
    <cfRule type="containsText" dxfId="35" priority="169" operator="containsText" text="NM">
      <formula>NOT(ISERROR(SEARCH("NM",AH26)))</formula>
    </cfRule>
  </conditionalFormatting>
  <conditionalFormatting sqref="AN26">
    <cfRule type="colorScale" priority="1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6">
    <cfRule type="colorScale" priority="1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26">
    <cfRule type="iconSet" priority="173">
      <iconSet iconSet="3Symbols">
        <cfvo type="percent" val="0"/>
        <cfvo type="percent" val="33"/>
        <cfvo type="percent" val="67"/>
      </iconSet>
    </cfRule>
  </conditionalFormatting>
  <conditionalFormatting sqref="AF26">
    <cfRule type="colorScale" priority="1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26">
    <cfRule type="iconSet" priority="175">
      <iconSet iconSet="3Symbols">
        <cfvo type="percent" val="0"/>
        <cfvo type="percent" val="33"/>
        <cfvo type="percent" val="67"/>
      </iconSet>
    </cfRule>
  </conditionalFormatting>
  <conditionalFormatting sqref="AP26:AQ26">
    <cfRule type="colorScale" priority="1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26:AQ26">
    <cfRule type="iconSet" priority="179">
      <iconSet iconSet="3Symbols">
        <cfvo type="percent" val="0"/>
        <cfvo type="percent" val="33"/>
        <cfvo type="percent" val="67"/>
      </iconSet>
    </cfRule>
  </conditionalFormatting>
  <conditionalFormatting sqref="AN26">
    <cfRule type="iconSet" priority="180">
      <iconSet iconSet="3Symbols">
        <cfvo type="percent" val="0"/>
        <cfvo type="percent" val="33"/>
        <cfvo type="percent" val="67"/>
      </iconSet>
    </cfRule>
  </conditionalFormatting>
  <conditionalFormatting sqref="AH31 AN31:AR31">
    <cfRule type="containsText" dxfId="34" priority="140" operator="containsText" text="PM">
      <formula>NOT(ISERROR(SEARCH("PM",AH31)))</formula>
    </cfRule>
    <cfRule type="containsText" dxfId="33" priority="141" operator="containsText" text="NM">
      <formula>NOT(ISERROR(SEARCH("NM",AH31)))</formula>
    </cfRule>
  </conditionalFormatting>
  <conditionalFormatting sqref="AN31"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1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1">
    <cfRule type="iconSet" priority="145">
      <iconSet iconSet="3Symbols">
        <cfvo type="percent" val="0"/>
        <cfvo type="percent" val="33"/>
        <cfvo type="percent" val="67"/>
      </iconSet>
    </cfRule>
  </conditionalFormatting>
  <conditionalFormatting sqref="AF3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1">
    <cfRule type="iconSet" priority="147">
      <iconSet iconSet="3Symbols">
        <cfvo type="percent" val="0"/>
        <cfvo type="percent" val="33"/>
        <cfvo type="percent" val="67"/>
      </iconSet>
    </cfRule>
  </conditionalFormatting>
  <conditionalFormatting sqref="AP31:AQ31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1:AQ31">
    <cfRule type="iconSet" priority="151">
      <iconSet iconSet="3Symbols">
        <cfvo type="percent" val="0"/>
        <cfvo type="percent" val="33"/>
        <cfvo type="percent" val="67"/>
      </iconSet>
    </cfRule>
  </conditionalFormatting>
  <conditionalFormatting sqref="AN31">
    <cfRule type="iconSet" priority="152">
      <iconSet iconSet="3Symbols">
        <cfvo type="percent" val="0"/>
        <cfvo type="percent" val="33"/>
        <cfvo type="percent" val="67"/>
      </iconSet>
    </cfRule>
  </conditionalFormatting>
  <conditionalFormatting sqref="AH33 AN33:AR33">
    <cfRule type="containsText" dxfId="32" priority="126" operator="containsText" text="PM">
      <formula>NOT(ISERROR(SEARCH("PM",AH33)))</formula>
    </cfRule>
    <cfRule type="containsText" dxfId="31" priority="127" operator="containsText" text="NM">
      <formula>NOT(ISERROR(SEARCH("NM",AH33)))</formula>
    </cfRule>
  </conditionalFormatting>
  <conditionalFormatting sqref="AN33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3">
    <cfRule type="colorScale" priority="1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3">
    <cfRule type="iconSet" priority="131">
      <iconSet iconSet="3Symbols">
        <cfvo type="percent" val="0"/>
        <cfvo type="percent" val="33"/>
        <cfvo type="percent" val="67"/>
      </iconSet>
    </cfRule>
  </conditionalFormatting>
  <conditionalFormatting sqref="AF33">
    <cfRule type="colorScale" priority="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3">
    <cfRule type="iconSet" priority="133">
      <iconSet iconSet="3Symbols">
        <cfvo type="percent" val="0"/>
        <cfvo type="percent" val="33"/>
        <cfvo type="percent" val="67"/>
      </iconSet>
    </cfRule>
  </conditionalFormatting>
  <conditionalFormatting sqref="AP33:AQ33">
    <cfRule type="colorScale" priority="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3:AQ33">
    <cfRule type="iconSet" priority="137">
      <iconSet iconSet="3Symbols">
        <cfvo type="percent" val="0"/>
        <cfvo type="percent" val="33"/>
        <cfvo type="percent" val="67"/>
      </iconSet>
    </cfRule>
  </conditionalFormatting>
  <conditionalFormatting sqref="AN33">
    <cfRule type="iconSet" priority="138">
      <iconSet iconSet="3Symbols">
        <cfvo type="percent" val="0"/>
        <cfvo type="percent" val="33"/>
        <cfvo type="percent" val="67"/>
      </iconSet>
    </cfRule>
  </conditionalFormatting>
  <conditionalFormatting sqref="AH36 AN36:AR36">
    <cfRule type="containsText" dxfId="30" priority="112" operator="containsText" text="PM">
      <formula>NOT(ISERROR(SEARCH("PM",AH36)))</formula>
    </cfRule>
    <cfRule type="containsText" dxfId="29" priority="113" operator="containsText" text="NM">
      <formula>NOT(ISERROR(SEARCH("NM",AH36)))</formula>
    </cfRule>
  </conditionalFormatting>
  <conditionalFormatting sqref="AN36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6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6">
    <cfRule type="iconSet" priority="117">
      <iconSet iconSet="3Symbols">
        <cfvo type="percent" val="0"/>
        <cfvo type="percent" val="33"/>
        <cfvo type="percent" val="67"/>
      </iconSet>
    </cfRule>
  </conditionalFormatting>
  <conditionalFormatting sqref="AF36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6">
    <cfRule type="iconSet" priority="119">
      <iconSet iconSet="3Symbols">
        <cfvo type="percent" val="0"/>
        <cfvo type="percent" val="33"/>
        <cfvo type="percent" val="67"/>
      </iconSet>
    </cfRule>
  </conditionalFormatting>
  <conditionalFormatting sqref="AP36:AQ36"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6:AQ36">
    <cfRule type="iconSet" priority="123">
      <iconSet iconSet="3Symbols">
        <cfvo type="percent" val="0"/>
        <cfvo type="percent" val="33"/>
        <cfvo type="percent" val="67"/>
      </iconSet>
    </cfRule>
  </conditionalFormatting>
  <conditionalFormatting sqref="AN36">
    <cfRule type="iconSet" priority="124">
      <iconSet iconSet="3Symbols">
        <cfvo type="percent" val="0"/>
        <cfvo type="percent" val="33"/>
        <cfvo type="percent" val="67"/>
      </iconSet>
    </cfRule>
  </conditionalFormatting>
  <conditionalFormatting sqref="AH35 AN35:AR35">
    <cfRule type="containsText" dxfId="28" priority="98" operator="containsText" text="PM">
      <formula>NOT(ISERROR(SEARCH("PM",AH35)))</formula>
    </cfRule>
    <cfRule type="containsText" dxfId="27" priority="99" operator="containsText" text="NM">
      <formula>NOT(ISERROR(SEARCH("NM",AH35)))</formula>
    </cfRule>
  </conditionalFormatting>
  <conditionalFormatting sqref="AN35">
    <cfRule type="colorScale" priority="9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5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5">
    <cfRule type="iconSet" priority="103">
      <iconSet iconSet="3Symbols">
        <cfvo type="percent" val="0"/>
        <cfvo type="percent" val="33"/>
        <cfvo type="percent" val="67"/>
      </iconSet>
    </cfRule>
  </conditionalFormatting>
  <conditionalFormatting sqref="AF35"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5">
    <cfRule type="iconSet" priority="105">
      <iconSet iconSet="3Symbols">
        <cfvo type="percent" val="0"/>
        <cfvo type="percent" val="33"/>
        <cfvo type="percent" val="67"/>
      </iconSet>
    </cfRule>
  </conditionalFormatting>
  <conditionalFormatting sqref="AP35:AQ35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5:AQ35">
    <cfRule type="iconSet" priority="109">
      <iconSet iconSet="3Symbols">
        <cfvo type="percent" val="0"/>
        <cfvo type="percent" val="33"/>
        <cfvo type="percent" val="67"/>
      </iconSet>
    </cfRule>
  </conditionalFormatting>
  <conditionalFormatting sqref="AN35">
    <cfRule type="iconSet" priority="110">
      <iconSet iconSet="3Symbols">
        <cfvo type="percent" val="0"/>
        <cfvo type="percent" val="33"/>
        <cfvo type="percent" val="67"/>
      </iconSet>
    </cfRule>
  </conditionalFormatting>
  <conditionalFormatting sqref="AH38 AN38:AR38">
    <cfRule type="containsText" dxfId="26" priority="84" operator="containsText" text="PM">
      <formula>NOT(ISERROR(SEARCH("PM",AH38)))</formula>
    </cfRule>
    <cfRule type="containsText" dxfId="25" priority="85" operator="containsText" text="NM">
      <formula>NOT(ISERROR(SEARCH("NM",AH38)))</formula>
    </cfRule>
  </conditionalFormatting>
  <conditionalFormatting sqref="AN38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8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38">
    <cfRule type="iconSet" priority="89">
      <iconSet iconSet="3Symbols">
        <cfvo type="percent" val="0"/>
        <cfvo type="percent" val="33"/>
        <cfvo type="percent" val="67"/>
      </iconSet>
    </cfRule>
  </conditionalFormatting>
  <conditionalFormatting sqref="AF38"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38">
    <cfRule type="iconSet" priority="91">
      <iconSet iconSet="3Symbols">
        <cfvo type="percent" val="0"/>
        <cfvo type="percent" val="33"/>
        <cfvo type="percent" val="67"/>
      </iconSet>
    </cfRule>
  </conditionalFormatting>
  <conditionalFormatting sqref="AP38:AQ38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38:AQ38">
    <cfRule type="iconSet" priority="95">
      <iconSet iconSet="3Symbols">
        <cfvo type="percent" val="0"/>
        <cfvo type="percent" val="33"/>
        <cfvo type="percent" val="67"/>
      </iconSet>
    </cfRule>
  </conditionalFormatting>
  <conditionalFormatting sqref="AN38">
    <cfRule type="iconSet" priority="96">
      <iconSet iconSet="3Symbols">
        <cfvo type="percent" val="0"/>
        <cfvo type="percent" val="33"/>
        <cfvo type="percent" val="67"/>
      </iconSet>
    </cfRule>
  </conditionalFormatting>
  <conditionalFormatting sqref="AH40 AN40:AR40">
    <cfRule type="containsText" dxfId="24" priority="70" operator="containsText" text="PM">
      <formula>NOT(ISERROR(SEARCH("PM",AH40)))</formula>
    </cfRule>
    <cfRule type="containsText" dxfId="23" priority="71" operator="containsText" text="NM">
      <formula>NOT(ISERROR(SEARCH("NM",AH40)))</formula>
    </cfRule>
  </conditionalFormatting>
  <conditionalFormatting sqref="AN4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0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0">
    <cfRule type="iconSet" priority="75">
      <iconSet iconSet="3Symbols">
        <cfvo type="percent" val="0"/>
        <cfvo type="percent" val="33"/>
        <cfvo type="percent" val="67"/>
      </iconSet>
    </cfRule>
  </conditionalFormatting>
  <conditionalFormatting sqref="AF40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0">
    <cfRule type="iconSet" priority="77">
      <iconSet iconSet="3Symbols">
        <cfvo type="percent" val="0"/>
        <cfvo type="percent" val="33"/>
        <cfvo type="percent" val="67"/>
      </iconSet>
    </cfRule>
  </conditionalFormatting>
  <conditionalFormatting sqref="AP40:AQ40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40:AQ40">
    <cfRule type="iconSet" priority="81">
      <iconSet iconSet="3Symbols">
        <cfvo type="percent" val="0"/>
        <cfvo type="percent" val="33"/>
        <cfvo type="percent" val="67"/>
      </iconSet>
    </cfRule>
  </conditionalFormatting>
  <conditionalFormatting sqref="AN40">
    <cfRule type="iconSet" priority="82">
      <iconSet iconSet="3Symbols">
        <cfvo type="percent" val="0"/>
        <cfvo type="percent" val="33"/>
        <cfvo type="percent" val="67"/>
      </iconSet>
    </cfRule>
  </conditionalFormatting>
  <conditionalFormatting sqref="AH41 AN41:AR41">
    <cfRule type="containsText" dxfId="22" priority="56" operator="containsText" text="PM">
      <formula>NOT(ISERROR(SEARCH("PM",AH41)))</formula>
    </cfRule>
    <cfRule type="containsText" dxfId="21" priority="57" operator="containsText" text="NM">
      <formula>NOT(ISERROR(SEARCH("NM",AH41)))</formula>
    </cfRule>
  </conditionalFormatting>
  <conditionalFormatting sqref="AN4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1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1">
    <cfRule type="iconSet" priority="61">
      <iconSet iconSet="3Symbols">
        <cfvo type="percent" val="0"/>
        <cfvo type="percent" val="33"/>
        <cfvo type="percent" val="67"/>
      </iconSet>
    </cfRule>
  </conditionalFormatting>
  <conditionalFormatting sqref="AF41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1">
    <cfRule type="iconSet" priority="63">
      <iconSet iconSet="3Symbols">
        <cfvo type="percent" val="0"/>
        <cfvo type="percent" val="33"/>
        <cfvo type="percent" val="67"/>
      </iconSet>
    </cfRule>
  </conditionalFormatting>
  <conditionalFormatting sqref="AP41:AQ41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41:AQ41">
    <cfRule type="iconSet" priority="67">
      <iconSet iconSet="3Symbols">
        <cfvo type="percent" val="0"/>
        <cfvo type="percent" val="33"/>
        <cfvo type="percent" val="67"/>
      </iconSet>
    </cfRule>
  </conditionalFormatting>
  <conditionalFormatting sqref="AN41">
    <cfRule type="iconSet" priority="68">
      <iconSet iconSet="3Symbols">
        <cfvo type="percent" val="0"/>
        <cfvo type="percent" val="33"/>
        <cfvo type="percent" val="67"/>
      </iconSet>
    </cfRule>
  </conditionalFormatting>
  <conditionalFormatting sqref="AH43 AN43:AR43">
    <cfRule type="containsText" dxfId="20" priority="42" operator="containsText" text="PM">
      <formula>NOT(ISERROR(SEARCH("PM",AH43)))</formula>
    </cfRule>
    <cfRule type="containsText" dxfId="19" priority="43" operator="containsText" text="NM">
      <formula>NOT(ISERROR(SEARCH("NM",AH43)))</formula>
    </cfRule>
  </conditionalFormatting>
  <conditionalFormatting sqref="AN43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3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43">
    <cfRule type="iconSet" priority="47">
      <iconSet iconSet="3Symbols">
        <cfvo type="percent" val="0"/>
        <cfvo type="percent" val="33"/>
        <cfvo type="percent" val="67"/>
      </iconSet>
    </cfRule>
  </conditionalFormatting>
  <conditionalFormatting sqref="AF43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F43">
    <cfRule type="iconSet" priority="49">
      <iconSet iconSet="3Symbols">
        <cfvo type="percent" val="0"/>
        <cfvo type="percent" val="33"/>
        <cfvo type="percent" val="67"/>
      </iconSet>
    </cfRule>
  </conditionalFormatting>
  <conditionalFormatting sqref="AP43:AQ43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43:AQ43">
    <cfRule type="iconSet" priority="53">
      <iconSet iconSet="3Symbols">
        <cfvo type="percent" val="0"/>
        <cfvo type="percent" val="33"/>
        <cfvo type="percent" val="67"/>
      </iconSet>
    </cfRule>
  </conditionalFormatting>
  <conditionalFormatting sqref="AN43">
    <cfRule type="iconSet" priority="54">
      <iconSet iconSet="3Symbols">
        <cfvo type="percent" val="0"/>
        <cfvo type="percent" val="33"/>
        <cfvo type="percent" val="67"/>
      </iconSet>
    </cfRule>
  </conditionalFormatting>
  <conditionalFormatting sqref="AH29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29">
    <cfRule type="iconSet" priority="35">
      <iconSet iconSet="3Symbols">
        <cfvo type="percent" val="0"/>
        <cfvo type="percent" val="33"/>
        <cfvo type="percent" val="67"/>
      </iconSet>
    </cfRule>
  </conditionalFormatting>
  <conditionalFormatting sqref="AN29">
    <cfRule type="containsText" dxfId="18" priority="31" operator="containsText" text="PM">
      <formula>NOT(ISERROR(SEARCH("PM",AN29)))</formula>
    </cfRule>
    <cfRule type="containsText" dxfId="17" priority="32" operator="containsText" text="NM">
      <formula>NOT(ISERROR(SEARCH("NM",AN29)))</formula>
    </cfRule>
  </conditionalFormatting>
  <conditionalFormatting sqref="AN29">
    <cfRule type="containsText" dxfId="16" priority="29" operator="containsText" text="PM">
      <formula>NOT(ISERROR(SEARCH("PM",AN29)))</formula>
    </cfRule>
    <cfRule type="containsText" dxfId="15" priority="30" operator="containsText" text="NM">
      <formula>NOT(ISERROR(SEARCH("NM",AN29)))</formula>
    </cfRule>
  </conditionalFormatting>
  <conditionalFormatting sqref="AT29">
    <cfRule type="cellIs" dxfId="14" priority="21" operator="lessThan">
      <formula>0.6</formula>
    </cfRule>
    <cfRule type="cellIs" dxfId="13" priority="22" operator="between">
      <formula>0.6</formula>
      <formula>0.79</formula>
    </cfRule>
    <cfRule type="cellIs" dxfId="12" priority="23" operator="greaterThanOrEqual">
      <formula>0.8</formula>
    </cfRule>
  </conditionalFormatting>
  <conditionalFormatting sqref="A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3">
    <cfRule type="iconSet" priority="9">
      <iconSet iconSet="3Symbols">
        <cfvo type="percent" val="0"/>
        <cfvo type="percent" val="33"/>
        <cfvo type="percent" val="67"/>
      </iconSet>
    </cfRule>
  </conditionalFormatting>
  <conditionalFormatting sqref="A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4"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AJ22:AM22">
    <cfRule type="colorScale" priority="10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22:AM22">
    <cfRule type="iconSet" priority="1071">
      <iconSet iconSet="3Symbols">
        <cfvo type="percent" val="0"/>
        <cfvo type="percent" val="33"/>
        <cfvo type="percent" val="67"/>
      </iconSet>
    </cfRule>
  </conditionalFormatting>
  <conditionalFormatting sqref="AI28:AM28">
    <cfRule type="colorScale" priority="10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8:AM28">
    <cfRule type="iconSet" priority="1075">
      <iconSet iconSet="3Symbols">
        <cfvo type="percent" val="0"/>
        <cfvo type="percent" val="33"/>
        <cfvo type="percent" val="67"/>
      </iconSet>
    </cfRule>
  </conditionalFormatting>
  <conditionalFormatting sqref="AI7:AM7 AI9:AM9">
    <cfRule type="colorScale" priority="10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7:AM7 AI9:AM9">
    <cfRule type="iconSet" priority="1081">
      <iconSet iconSet="3Symbols">
        <cfvo type="percent" val="0"/>
        <cfvo type="percent" val="33"/>
        <cfvo type="percent" val="67"/>
      </iconSet>
    </cfRule>
  </conditionalFormatting>
  <conditionalFormatting sqref="AI11:AM11">
    <cfRule type="colorScale" priority="10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1:AM11">
    <cfRule type="iconSet" priority="1090">
      <iconSet iconSet="3Symbols">
        <cfvo type="percent" val="0"/>
        <cfvo type="percent" val="33"/>
        <cfvo type="percent" val="67"/>
      </iconSet>
    </cfRule>
  </conditionalFormatting>
  <conditionalFormatting sqref="AI12:AM12">
    <cfRule type="colorScale" priority="10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2:AM12">
    <cfRule type="iconSet" priority="1094">
      <iconSet iconSet="3Symbols">
        <cfvo type="percent" val="0"/>
        <cfvo type="percent" val="33"/>
        <cfvo type="percent" val="67"/>
      </iconSet>
    </cfRule>
  </conditionalFormatting>
  <conditionalFormatting sqref="AI13:AM13">
    <cfRule type="colorScale" priority="10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3:AM13">
    <cfRule type="iconSet" priority="1098">
      <iconSet iconSet="3Symbols">
        <cfvo type="percent" val="0"/>
        <cfvo type="percent" val="33"/>
        <cfvo type="percent" val="67"/>
      </iconSet>
    </cfRule>
  </conditionalFormatting>
  <conditionalFormatting sqref="AI14:AM14">
    <cfRule type="colorScale" priority="1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4:AM14">
    <cfRule type="iconSet" priority="1102">
      <iconSet iconSet="3Symbols">
        <cfvo type="percent" val="0"/>
        <cfvo type="percent" val="33"/>
        <cfvo type="percent" val="67"/>
      </iconSet>
    </cfRule>
  </conditionalFormatting>
  <conditionalFormatting sqref="AI16:AM16">
    <cfRule type="colorScale" priority="11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6:AM16">
    <cfRule type="iconSet" priority="1106">
      <iconSet iconSet="3Symbols">
        <cfvo type="percent" val="0"/>
        <cfvo type="percent" val="33"/>
        <cfvo type="percent" val="67"/>
      </iconSet>
    </cfRule>
  </conditionalFormatting>
  <conditionalFormatting sqref="AI18:AM18">
    <cfRule type="colorScale" priority="1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8:AM18">
    <cfRule type="iconSet" priority="1110">
      <iconSet iconSet="3Symbols">
        <cfvo type="percent" val="0"/>
        <cfvo type="percent" val="33"/>
        <cfvo type="percent" val="67"/>
      </iconSet>
    </cfRule>
  </conditionalFormatting>
  <conditionalFormatting sqref="AI19:AM19">
    <cfRule type="colorScale" priority="1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19:AM19">
    <cfRule type="iconSet" priority="1114">
      <iconSet iconSet="3Symbols">
        <cfvo type="percent" val="0"/>
        <cfvo type="percent" val="33"/>
        <cfvo type="percent" val="67"/>
      </iconSet>
    </cfRule>
  </conditionalFormatting>
  <conditionalFormatting sqref="AI21:AM21">
    <cfRule type="colorScale" priority="11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1:AM21">
    <cfRule type="iconSet" priority="1118">
      <iconSet iconSet="3Symbols">
        <cfvo type="percent" val="0"/>
        <cfvo type="percent" val="33"/>
        <cfvo type="percent" val="67"/>
      </iconSet>
    </cfRule>
  </conditionalFormatting>
  <conditionalFormatting sqref="AI23:AM23">
    <cfRule type="colorScale" priority="11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3:AM23">
    <cfRule type="iconSet" priority="1122">
      <iconSet iconSet="3Symbols">
        <cfvo type="percent" val="0"/>
        <cfvo type="percent" val="33"/>
        <cfvo type="percent" val="67"/>
      </iconSet>
    </cfRule>
  </conditionalFormatting>
  <conditionalFormatting sqref="AI25:AM25">
    <cfRule type="colorScale" priority="11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5:AM25">
    <cfRule type="iconSet" priority="1126">
      <iconSet iconSet="3Symbols">
        <cfvo type="percent" val="0"/>
        <cfvo type="percent" val="33"/>
        <cfvo type="percent" val="67"/>
      </iconSet>
    </cfRule>
  </conditionalFormatting>
  <conditionalFormatting sqref="AI26:AM26">
    <cfRule type="colorScale" priority="1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6:AM26">
    <cfRule type="iconSet" priority="1130">
      <iconSet iconSet="3Symbols">
        <cfvo type="percent" val="0"/>
        <cfvo type="percent" val="33"/>
        <cfvo type="percent" val="67"/>
      </iconSet>
    </cfRule>
  </conditionalFormatting>
  <conditionalFormatting sqref="AI31:AM31">
    <cfRule type="colorScale" priority="11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1:AM31">
    <cfRule type="iconSet" priority="1134">
      <iconSet iconSet="3Symbols">
        <cfvo type="percent" val="0"/>
        <cfvo type="percent" val="33"/>
        <cfvo type="percent" val="67"/>
      </iconSet>
    </cfRule>
  </conditionalFormatting>
  <conditionalFormatting sqref="AI33:AM33">
    <cfRule type="colorScale" priority="11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3:AM33">
    <cfRule type="iconSet" priority="1138">
      <iconSet iconSet="3Symbols">
        <cfvo type="percent" val="0"/>
        <cfvo type="percent" val="33"/>
        <cfvo type="percent" val="67"/>
      </iconSet>
    </cfRule>
  </conditionalFormatting>
  <conditionalFormatting sqref="AI36:AM36">
    <cfRule type="colorScale" priority="1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6:AM36">
    <cfRule type="iconSet" priority="1142">
      <iconSet iconSet="3Symbols">
        <cfvo type="percent" val="0"/>
        <cfvo type="percent" val="33"/>
        <cfvo type="percent" val="67"/>
      </iconSet>
    </cfRule>
  </conditionalFormatting>
  <conditionalFormatting sqref="AI35:AM35">
    <cfRule type="colorScale" priority="1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5:AM35">
    <cfRule type="iconSet" priority="1146">
      <iconSet iconSet="3Symbols">
        <cfvo type="percent" val="0"/>
        <cfvo type="percent" val="33"/>
        <cfvo type="percent" val="67"/>
      </iconSet>
    </cfRule>
  </conditionalFormatting>
  <conditionalFormatting sqref="AI38:AM38">
    <cfRule type="colorScale" priority="11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8:AM38">
    <cfRule type="iconSet" priority="1150">
      <iconSet iconSet="3Symbols">
        <cfvo type="percent" val="0"/>
        <cfvo type="percent" val="33"/>
        <cfvo type="percent" val="67"/>
      </iconSet>
    </cfRule>
  </conditionalFormatting>
  <conditionalFormatting sqref="AI40:AM40">
    <cfRule type="colorScale" priority="11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0:AM40">
    <cfRule type="iconSet" priority="1154">
      <iconSet iconSet="3Symbols">
        <cfvo type="percent" val="0"/>
        <cfvo type="percent" val="33"/>
        <cfvo type="percent" val="67"/>
      </iconSet>
    </cfRule>
  </conditionalFormatting>
  <conditionalFormatting sqref="AI41:AM41">
    <cfRule type="colorScale" priority="11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1:AM41">
    <cfRule type="iconSet" priority="1158">
      <iconSet iconSet="3Symbols">
        <cfvo type="percent" val="0"/>
        <cfvo type="percent" val="33"/>
        <cfvo type="percent" val="67"/>
      </iconSet>
    </cfRule>
  </conditionalFormatting>
  <conditionalFormatting sqref="AI43:AM43">
    <cfRule type="colorScale" priority="11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43:AM43">
    <cfRule type="iconSet" priority="1162">
      <iconSet iconSet="3Symbols">
        <cfvo type="percent" val="0"/>
        <cfvo type="percent" val="33"/>
        <cfvo type="percent" val="67"/>
      </iconSet>
    </cfRule>
  </conditionalFormatting>
  <conditionalFormatting sqref="AI29:AM29">
    <cfRule type="colorScale" priority="1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29:AM29">
    <cfRule type="iconSet" priority="1170">
      <iconSet iconSet="3Symbols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9" operator="containsText" text="NM" id="{3EDC4977-A1EA-7647-B14D-19D4FFC5AD5C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" operator="containsText" text="PM" id="{8E7C4EB9-B9D0-5C49-97F8-A5B457A07B78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containsText" priority="17" operator="containsText" text="NM" id="{8403B7BE-034A-5341-8642-6377EDE1D581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" operator="containsText" text="PM" id="{84AEE424-AE8D-7140-BDB9-42AB3FA2A228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B2</xm:sqref>
        </x14:conditionalFormatting>
        <x14:conditionalFormatting xmlns:xm="http://schemas.microsoft.com/office/excel/2006/main">
          <x14:cfRule type="containsText" priority="15" operator="containsText" text="NM" id="{D6527B38-4D9E-BC47-95A9-0AA042767E5D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" operator="containsText" text="PM" id="{EAC7C9EA-DC10-7445-904E-26CB59F0EA37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containsText" priority="13" operator="containsText" text="NM" id="{0EA6C395-D2F5-6F4D-A0F1-139809E6D206}">
            <xm:f>NOT(ISERROR(SEARCH("NM",'\Users\Chantal\OneDrive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" operator="containsText" text="PM" id="{ADF70CCE-7661-5A47-B281-EF7EC4B7C43E}">
            <xm:f>NOT(ISERROR(SEARCH("PM",'\Users\Chantal\OneDrive - Universite de Montreal\03 UNIVERSITE DE MTL\03-03 Rayonnement interne\VRAER\CCAPP\CCAPP 2018\[Scorecard for progress against CCAPP standards - D Edwards.xlsx]Cdn Pharm Scorecard - Anonymous'!#REF!)))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B4</xm:sqref>
        </x14:conditionalFormatting>
        <x14:conditionalFormatting xmlns:xm="http://schemas.microsoft.com/office/excel/2006/main">
          <x14:cfRule type="containsText" priority="11" operator="containsText" text="NM" id="{D8750685-C35F-A34A-AE4D-6C27D2A99307}">
            <xm:f>NOT(ISERROR(SEARCH("NM",'Canadian Pharm Scorecard'!A4)))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" operator="containsText" text="PM" id="{35DCB920-9839-8444-A4A6-48052DD6B5E6}">
            <xm:f>NOT(ISERROR(SEARCH("PM",'Canadian Pharm Scorecard'!A4)))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A3:A4</xm:sqref>
        </x14:conditionalFormatting>
        <x14:conditionalFormatting xmlns:xm="http://schemas.microsoft.com/office/excel/2006/main">
          <x14:cfRule type="containsText" priority="5" operator="containsText" text="PM" id="{40C9C4F5-E8CF-184E-AD29-86987074A3ED}">
            <xm:f>NOT(ISERROR(SEARCH("PM",'Canadian Pharm Scorecard'!A5)))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" operator="containsText" text="NM" id="{A8DBAED3-5A1D-FA4A-8E7C-14D924E8C68C}">
            <xm:f>NOT(ISERROR(SEARCH("NM",'Canadian Pharm Scorecard'!A5)))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Status Can Pharm School</vt:lpstr>
      <vt:lpstr>Canadian Pharm Scorecard</vt:lpstr>
      <vt:lpstr>History</vt:lpstr>
      <vt:lpstr>International Scorecard</vt:lpstr>
      <vt:lpstr>Pharm Tech Accreditation Status</vt:lpstr>
      <vt:lpstr>2015 Pharm Tech Scorecard</vt:lpstr>
      <vt:lpstr>2019 Pharm Tech Scorecard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WayneH</cp:lastModifiedBy>
  <cp:lastPrinted>2018-09-17T20:51:45Z</cp:lastPrinted>
  <dcterms:created xsi:type="dcterms:W3CDTF">2017-08-22T15:02:21Z</dcterms:created>
  <dcterms:modified xsi:type="dcterms:W3CDTF">2022-05-19T16:50:12Z</dcterms:modified>
</cp:coreProperties>
</file>